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3_LabTest\Sharing Files 4\"/>
    </mc:Choice>
  </mc:AlternateContent>
  <xr:revisionPtr revIDLastSave="0" documentId="13_ncr:1_{E236CF24-F0A9-47CF-AE25-BBD13CE7F068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R5" i="2"/>
  <c r="S5" i="2"/>
  <c r="Q6" i="2"/>
  <c r="R6" i="2"/>
  <c r="S6" i="2"/>
  <c r="Q7" i="2"/>
  <c r="R7" i="2"/>
  <c r="S7" i="2"/>
  <c r="Q8" i="2"/>
  <c r="R8" i="2"/>
  <c r="S8" i="2"/>
  <c r="Q9" i="2"/>
  <c r="R9" i="2"/>
  <c r="S9" i="2"/>
  <c r="Q10" i="2"/>
  <c r="R10" i="2"/>
  <c r="S10" i="2"/>
  <c r="Q11" i="2"/>
  <c r="R11" i="2"/>
  <c r="S11" i="2"/>
  <c r="Q12" i="2"/>
  <c r="R12" i="2"/>
  <c r="S12" i="2"/>
  <c r="Q13" i="2"/>
  <c r="R13" i="2"/>
  <c r="S13" i="2"/>
  <c r="Q14" i="2"/>
  <c r="R14" i="2"/>
  <c r="S14" i="2"/>
  <c r="Q15" i="2"/>
  <c r="R15" i="2"/>
  <c r="S15" i="2"/>
  <c r="Q16" i="2"/>
  <c r="R16" i="2"/>
  <c r="S16" i="2"/>
  <c r="Q17" i="2"/>
  <c r="R17" i="2"/>
  <c r="S17" i="2"/>
  <c r="Q18" i="2"/>
  <c r="R18" i="2"/>
  <c r="S18" i="2"/>
  <c r="Q19" i="2"/>
  <c r="R19" i="2"/>
  <c r="S19" i="2"/>
  <c r="S4" i="2"/>
  <c r="R4" i="2"/>
  <c r="Q4" i="2"/>
  <c r="N5" i="2"/>
  <c r="O5" i="2"/>
  <c r="P5" i="2"/>
  <c r="N6" i="2"/>
  <c r="O6" i="2"/>
  <c r="P6" i="2"/>
  <c r="N7" i="2"/>
  <c r="O7" i="2"/>
  <c r="P7" i="2"/>
  <c r="N8" i="2"/>
  <c r="O8" i="2"/>
  <c r="P8" i="2"/>
  <c r="N9" i="2"/>
  <c r="O9" i="2"/>
  <c r="P9" i="2"/>
  <c r="N10" i="2"/>
  <c r="O10" i="2"/>
  <c r="P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P4" i="2"/>
  <c r="O4" i="2"/>
  <c r="N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M4" i="2"/>
  <c r="L4" i="2"/>
  <c r="K4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J4" i="2"/>
  <c r="I4" i="2"/>
  <c r="H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G4" i="2"/>
  <c r="F4" i="2"/>
  <c r="E4" i="2"/>
  <c r="B14" i="2" l="1"/>
  <c r="D17" i="2"/>
  <c r="D18" i="2"/>
  <c r="D19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E2" i="2"/>
  <c r="Q2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A3" i="2"/>
  <c r="K2" i="2" l="1"/>
  <c r="H2" i="2"/>
  <c r="N2" i="2"/>
  <c r="B2" i="2"/>
</calcChain>
</file>

<file path=xl/sharedStrings.xml><?xml version="1.0" encoding="utf-8"?>
<sst xmlns="http://schemas.openxmlformats.org/spreadsheetml/2006/main" count="797" uniqueCount="68">
  <si>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</si>
  <si>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</si>
  <si>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</si>
  <si>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</si>
  <si>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</si>
  <si>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</si>
  <si>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</si>
  <si>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</si>
  <si>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</si>
  <si>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</si>
  <si>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</si>
  <si>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</si>
  <si>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</si>
  <si>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</si>
  <si>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</si>
  <si>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</si>
  <si>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</si>
  <si>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</si>
  <si>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</si>
  <si>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</si>
  <si>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</si>
  <si>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</si>
  <si>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</si>
  <si>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</si>
  <si>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</si>
  <si>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</si>
  <si>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</si>
  <si>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</si>
  <si>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</si>
  <si>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</si>
  <si>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</si>
  <si>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</si>
  <si>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</si>
  <si>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</si>
  <si>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</si>
  <si>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</si>
  <si>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</si>
  <si>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</si>
  <si>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</si>
  <si>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</si>
  <si>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</si>
  <si>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</si>
  <si>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</si>
  <si>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</si>
  <si>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</si>
  <si>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</si>
  <si>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</si>
  <si>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</si>
  <si>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</si>
  <si>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</si>
  <si>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</si>
  <si>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</si>
  <si>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</si>
  <si>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</si>
  <si>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</si>
  <si>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</si>
  <si>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</si>
  <si>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</si>
  <si>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>Crude and Age &amp; Sex Adjusted Annual HbA1c Lab Test Rates by RHA, 2006/07-2021/22, per 1000 age 40+</t>
  </si>
  <si>
    <t xml:space="preserve">date:    August 23, 2024 </t>
  </si>
  <si>
    <t>Count of tests among residents (age 40+)</t>
  </si>
  <si>
    <t>Crude rates per 1,000 residents (age 40+)</t>
  </si>
  <si>
    <t>Age- and sex-adjusted rates per 1,000 residents (ages 40+)</t>
  </si>
  <si>
    <t>If you require this document in a different accessible format, please contact us: by phone at 204-789-3819 or by email at info@cpe.umanitoba.ca.</t>
  </si>
  <si>
    <t>End of worksheet</t>
  </si>
  <si>
    <t>HbA1c Lab Test Counts by Health Region, 2006/07 to 2021/22</t>
  </si>
  <si>
    <t>Crude Rate of HbA1c Lab Tests by Health Region, 2006/07 to 2021/22</t>
  </si>
  <si>
    <t>Adjusted Rate of HbA1c Lab Tests by Health Region, 2006/07 to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</si>
</sst>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6083398229067519"/>
          <c:w val="0.90390604211963477"/>
          <c:h val="0.6089808485477776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Data'!$N$4:$N$19</c:f>
              <c:numCache>
                <c:formatCode>0.00</c:formatCode>
                <c:ptCount val="16"/>
                <c:pt idx="0">
                  <c:v>97.498860265999994</c:v>
                </c:pt>
                <c:pt idx="1">
                  <c:v>126.00389238</c:v>
                </c:pt>
                <c:pt idx="2">
                  <c:v>122.63695259000001</c:v>
                </c:pt>
                <c:pt idx="3">
                  <c:v>137.44092520999999</c:v>
                </c:pt>
                <c:pt idx="4">
                  <c:v>155.08165435000001</c:v>
                </c:pt>
                <c:pt idx="5">
                  <c:v>437.8623733</c:v>
                </c:pt>
                <c:pt idx="6">
                  <c:v>676.64496899000005</c:v>
                </c:pt>
                <c:pt idx="7">
                  <c:v>809.92238759999998</c:v>
                </c:pt>
                <c:pt idx="8">
                  <c:v>790.50682656000004</c:v>
                </c:pt>
                <c:pt idx="9">
                  <c:v>826.55875465999998</c:v>
                </c:pt>
                <c:pt idx="10">
                  <c:v>926.10106734999999</c:v>
                </c:pt>
                <c:pt idx="11">
                  <c:v>889.19234056000005</c:v>
                </c:pt>
                <c:pt idx="12">
                  <c:v>855.95267991000003</c:v>
                </c:pt>
                <c:pt idx="13">
                  <c:v>982.33379530000002</c:v>
                </c:pt>
                <c:pt idx="14">
                  <c:v>839.91569377999997</c:v>
                </c:pt>
                <c:pt idx="15">
                  <c:v>938.58192062000001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Data'!$K$4:$K$19</c:f>
              <c:numCache>
                <c:formatCode>0.00</c:formatCode>
                <c:ptCount val="16"/>
                <c:pt idx="0">
                  <c:v>3.9584545551999999</c:v>
                </c:pt>
                <c:pt idx="1">
                  <c:v>3.6939191132000002</c:v>
                </c:pt>
                <c:pt idx="2">
                  <c:v>4.9401288590999997</c:v>
                </c:pt>
                <c:pt idx="3">
                  <c:v>7.1838514333000001</c:v>
                </c:pt>
                <c:pt idx="4">
                  <c:v>8.8317569964999993</c:v>
                </c:pt>
                <c:pt idx="5">
                  <c:v>243.73124888999999</c:v>
                </c:pt>
                <c:pt idx="6">
                  <c:v>507.95510803000002</c:v>
                </c:pt>
                <c:pt idx="7">
                  <c:v>602.05010487000004</c:v>
                </c:pt>
                <c:pt idx="8">
                  <c:v>587.32737945999997</c:v>
                </c:pt>
                <c:pt idx="9">
                  <c:v>650.58142507000002</c:v>
                </c:pt>
                <c:pt idx="10">
                  <c:v>729.07125077000001</c:v>
                </c:pt>
                <c:pt idx="11">
                  <c:v>611.15797580000003</c:v>
                </c:pt>
                <c:pt idx="12">
                  <c:v>545.73227559999998</c:v>
                </c:pt>
                <c:pt idx="13">
                  <c:v>631.23390917999996</c:v>
                </c:pt>
                <c:pt idx="14">
                  <c:v>546.90678424999999</c:v>
                </c:pt>
                <c:pt idx="15">
                  <c:v>615.48091024999997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Data'!$B$4:$B$19</c:f>
              <c:numCache>
                <c:formatCode>0.00</c:formatCode>
                <c:ptCount val="16"/>
                <c:pt idx="0">
                  <c:v>11.841874515000001</c:v>
                </c:pt>
                <c:pt idx="1">
                  <c:v>11.062788997</c:v>
                </c:pt>
                <c:pt idx="2">
                  <c:v>11.304623149999999</c:v>
                </c:pt>
                <c:pt idx="3">
                  <c:v>13.272869365</c:v>
                </c:pt>
                <c:pt idx="4">
                  <c:v>15.214535583</c:v>
                </c:pt>
                <c:pt idx="5">
                  <c:v>132.28384635</c:v>
                </c:pt>
                <c:pt idx="6">
                  <c:v>230.12686492</c:v>
                </c:pt>
                <c:pt idx="7">
                  <c:v>276.30151246999998</c:v>
                </c:pt>
                <c:pt idx="8">
                  <c:v>292.87687997</c:v>
                </c:pt>
                <c:pt idx="9">
                  <c:v>314.42267586999998</c:v>
                </c:pt>
                <c:pt idx="10">
                  <c:v>348.23430911999998</c:v>
                </c:pt>
                <c:pt idx="11">
                  <c:v>323.86668538999999</c:v>
                </c:pt>
                <c:pt idx="12">
                  <c:v>317.41050037000002</c:v>
                </c:pt>
                <c:pt idx="13">
                  <c:v>366.21035986999999</c:v>
                </c:pt>
                <c:pt idx="14">
                  <c:v>322.47253534999999</c:v>
                </c:pt>
                <c:pt idx="15">
                  <c:v>368.90952733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Data'!$H$4:$H$19</c:f>
              <c:numCache>
                <c:formatCode>0.00</c:formatCode>
                <c:ptCount val="16"/>
                <c:pt idx="0">
                  <c:v>42.896880899999999</c:v>
                </c:pt>
                <c:pt idx="1">
                  <c:v>48.579920993000002</c:v>
                </c:pt>
                <c:pt idx="2">
                  <c:v>50.357194647999997</c:v>
                </c:pt>
                <c:pt idx="3">
                  <c:v>69.203101024999995</c:v>
                </c:pt>
                <c:pt idx="4">
                  <c:v>83.334083989000007</c:v>
                </c:pt>
                <c:pt idx="5">
                  <c:v>227.63557562</c:v>
                </c:pt>
                <c:pt idx="6">
                  <c:v>381.58268118000001</c:v>
                </c:pt>
                <c:pt idx="7">
                  <c:v>458.27500271000002</c:v>
                </c:pt>
                <c:pt idx="8">
                  <c:v>439.81818733</c:v>
                </c:pt>
                <c:pt idx="9">
                  <c:v>480.70371208</c:v>
                </c:pt>
                <c:pt idx="10">
                  <c:v>555.39537326000004</c:v>
                </c:pt>
                <c:pt idx="11">
                  <c:v>559.09624587999997</c:v>
                </c:pt>
                <c:pt idx="12">
                  <c:v>533.72962027999995</c:v>
                </c:pt>
                <c:pt idx="13">
                  <c:v>609.13401668999995</c:v>
                </c:pt>
                <c:pt idx="14">
                  <c:v>555.71683260999998</c:v>
                </c:pt>
                <c:pt idx="15">
                  <c:v>620.68850717999999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Data'!$E$4:$E$19</c:f>
              <c:numCache>
                <c:formatCode>0.00</c:formatCode>
                <c:ptCount val="16"/>
                <c:pt idx="0">
                  <c:v>57.072772276000002</c:v>
                </c:pt>
                <c:pt idx="1">
                  <c:v>57.999636074999998</c:v>
                </c:pt>
                <c:pt idx="2">
                  <c:v>56.779883847000001</c:v>
                </c:pt>
                <c:pt idx="3">
                  <c:v>60.084169537000001</c:v>
                </c:pt>
                <c:pt idx="4">
                  <c:v>62.865678498999998</c:v>
                </c:pt>
                <c:pt idx="5">
                  <c:v>70.550359169999993</c:v>
                </c:pt>
                <c:pt idx="6">
                  <c:v>74.226275708000003</c:v>
                </c:pt>
                <c:pt idx="7">
                  <c:v>79.780128652000002</c:v>
                </c:pt>
                <c:pt idx="8">
                  <c:v>74.530665987000006</c:v>
                </c:pt>
                <c:pt idx="9">
                  <c:v>77.202066928999997</c:v>
                </c:pt>
                <c:pt idx="10">
                  <c:v>85.688419397999994</c:v>
                </c:pt>
                <c:pt idx="11">
                  <c:v>81.906725187000006</c:v>
                </c:pt>
                <c:pt idx="12">
                  <c:v>75.627116647999998</c:v>
                </c:pt>
                <c:pt idx="13">
                  <c:v>87.915403971999993</c:v>
                </c:pt>
                <c:pt idx="14">
                  <c:v>79.057499798999999</c:v>
                </c:pt>
                <c:pt idx="15">
                  <c:v>87.600209767999999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9.0182814378418519E-2"/>
          <c:y val="0.16784632690144502"/>
          <c:w val="0.37225259162748547"/>
          <c:h val="0.2317419457183237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hemoglobin A1C (HbA1c) test rate by Manitoba health region from 2006/07 to 2021/22, based on the age- and sex- adjusted rate of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13.6: Hemoglobin A1C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(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HbA1c) Lab Test Rates by Health Region, 2006/07 to 2021/22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s </a:t>
          </a: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per 1,000 residents (age 40+)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9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9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9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4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60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25">
      <c r="A4" s="28" t="s">
        <v>36</v>
      </c>
      <c r="B4" s="52">
        <v>749</v>
      </c>
      <c r="C4" s="52">
        <v>15556</v>
      </c>
      <c r="D4" s="52">
        <v>2355</v>
      </c>
      <c r="E4" s="52">
        <v>292</v>
      </c>
      <c r="F4" s="52">
        <v>1806</v>
      </c>
      <c r="G4" s="53">
        <v>20914</v>
      </c>
    </row>
    <row r="5" spans="1:7" ht="18.899999999999999" customHeight="1" x14ac:dyDescent="0.25">
      <c r="A5" s="29" t="s">
        <v>37</v>
      </c>
      <c r="B5" s="54">
        <v>715</v>
      </c>
      <c r="C5" s="54">
        <v>15957</v>
      </c>
      <c r="D5" s="54">
        <v>2741</v>
      </c>
      <c r="E5" s="54">
        <v>274</v>
      </c>
      <c r="F5" s="54">
        <v>2399</v>
      </c>
      <c r="G5" s="55">
        <v>22283</v>
      </c>
    </row>
    <row r="6" spans="1:7" ht="18.899999999999999" customHeight="1" x14ac:dyDescent="0.25">
      <c r="A6" s="28" t="s">
        <v>38</v>
      </c>
      <c r="B6" s="52">
        <v>744</v>
      </c>
      <c r="C6" s="52">
        <v>15937</v>
      </c>
      <c r="D6" s="52">
        <v>2913</v>
      </c>
      <c r="E6" s="52">
        <v>368</v>
      </c>
      <c r="F6" s="52">
        <v>2441</v>
      </c>
      <c r="G6" s="53">
        <v>22604</v>
      </c>
    </row>
    <row r="7" spans="1:7" ht="18.899999999999999" customHeight="1" x14ac:dyDescent="0.25">
      <c r="A7" s="29" t="s">
        <v>39</v>
      </c>
      <c r="B7" s="54">
        <v>894</v>
      </c>
      <c r="C7" s="54">
        <v>17226</v>
      </c>
      <c r="D7" s="54">
        <v>4036</v>
      </c>
      <c r="E7" s="54">
        <v>541</v>
      </c>
      <c r="F7" s="54">
        <v>2800</v>
      </c>
      <c r="G7" s="55">
        <v>25753</v>
      </c>
    </row>
    <row r="8" spans="1:7" ht="18.899999999999999" customHeight="1" x14ac:dyDescent="0.25">
      <c r="A8" s="28" t="s">
        <v>40</v>
      </c>
      <c r="B8" s="52">
        <v>1041</v>
      </c>
      <c r="C8" s="52">
        <v>18294</v>
      </c>
      <c r="D8" s="52">
        <v>4827</v>
      </c>
      <c r="E8" s="52">
        <v>664</v>
      </c>
      <c r="F8" s="52">
        <v>3255</v>
      </c>
      <c r="G8" s="53">
        <v>28333</v>
      </c>
    </row>
    <row r="9" spans="1:7" ht="18.899999999999999" customHeight="1" x14ac:dyDescent="0.25">
      <c r="A9" s="29" t="s">
        <v>41</v>
      </c>
      <c r="B9" s="54">
        <v>8578</v>
      </c>
      <c r="C9" s="54">
        <v>20724</v>
      </c>
      <c r="D9" s="54">
        <v>12852</v>
      </c>
      <c r="E9" s="54">
        <v>18762</v>
      </c>
      <c r="F9" s="54">
        <v>9225</v>
      </c>
      <c r="G9" s="55">
        <v>70797</v>
      </c>
    </row>
    <row r="10" spans="1:7" ht="18.899999999999999" customHeight="1" x14ac:dyDescent="0.25">
      <c r="A10" s="28" t="s">
        <v>42</v>
      </c>
      <c r="B10" s="52">
        <v>14992</v>
      </c>
      <c r="C10" s="52">
        <v>22093</v>
      </c>
      <c r="D10" s="52">
        <v>22010</v>
      </c>
      <c r="E10" s="52">
        <v>39672</v>
      </c>
      <c r="F10" s="52">
        <v>14423</v>
      </c>
      <c r="G10" s="53">
        <v>114212</v>
      </c>
    </row>
    <row r="11" spans="1:7" ht="18.899999999999999" customHeight="1" x14ac:dyDescent="0.25">
      <c r="A11" s="29" t="s">
        <v>43</v>
      </c>
      <c r="B11" s="54">
        <v>18765</v>
      </c>
      <c r="C11" s="54">
        <v>24442</v>
      </c>
      <c r="D11" s="54">
        <v>27060</v>
      </c>
      <c r="E11" s="54">
        <v>48076</v>
      </c>
      <c r="F11" s="54">
        <v>17493</v>
      </c>
      <c r="G11" s="55">
        <v>137067</v>
      </c>
    </row>
    <row r="12" spans="1:7" ht="18.899999999999999" customHeight="1" x14ac:dyDescent="0.25">
      <c r="A12" s="28" t="s">
        <v>44</v>
      </c>
      <c r="B12" s="52">
        <v>20738</v>
      </c>
      <c r="C12" s="52">
        <v>23630</v>
      </c>
      <c r="D12" s="52">
        <v>26229</v>
      </c>
      <c r="E12" s="52">
        <v>47507</v>
      </c>
      <c r="F12" s="52">
        <v>17354</v>
      </c>
      <c r="G12" s="53">
        <v>136676</v>
      </c>
    </row>
    <row r="13" spans="1:7" ht="18.899999999999999" customHeight="1" x14ac:dyDescent="0.25">
      <c r="A13" s="29" t="s">
        <v>45</v>
      </c>
      <c r="B13" s="54">
        <v>22735</v>
      </c>
      <c r="C13" s="54">
        <v>24734</v>
      </c>
      <c r="D13" s="54">
        <v>29097</v>
      </c>
      <c r="E13" s="54">
        <v>53077</v>
      </c>
      <c r="F13" s="54">
        <v>18710</v>
      </c>
      <c r="G13" s="55">
        <v>149704</v>
      </c>
    </row>
    <row r="14" spans="1:7" ht="18.899999999999999" customHeight="1" x14ac:dyDescent="0.25">
      <c r="A14" s="28" t="s">
        <v>46</v>
      </c>
      <c r="B14" s="52">
        <v>25548</v>
      </c>
      <c r="C14" s="52">
        <v>28049</v>
      </c>
      <c r="D14" s="52">
        <v>34106</v>
      </c>
      <c r="E14" s="52">
        <v>60256</v>
      </c>
      <c r="F14" s="52">
        <v>21089</v>
      </c>
      <c r="G14" s="53">
        <v>170554</v>
      </c>
    </row>
    <row r="15" spans="1:7" ht="18.899999999999999" customHeight="1" x14ac:dyDescent="0.25">
      <c r="A15" s="29" t="s">
        <v>47</v>
      </c>
      <c r="B15" s="54">
        <v>24400</v>
      </c>
      <c r="C15" s="54">
        <v>27449</v>
      </c>
      <c r="D15" s="54">
        <v>35047</v>
      </c>
      <c r="E15" s="54">
        <v>50243</v>
      </c>
      <c r="F15" s="54">
        <v>20368</v>
      </c>
      <c r="G15" s="55">
        <v>158891</v>
      </c>
    </row>
    <row r="16" spans="1:7" ht="18.899999999999999" customHeight="1" x14ac:dyDescent="0.25">
      <c r="A16" s="28" t="s">
        <v>48</v>
      </c>
      <c r="B16" s="52">
        <v>24223</v>
      </c>
      <c r="C16" s="52">
        <v>26062</v>
      </c>
      <c r="D16" s="52">
        <v>34322</v>
      </c>
      <c r="E16" s="52">
        <v>45146</v>
      </c>
      <c r="F16" s="52">
        <v>19932</v>
      </c>
      <c r="G16" s="53">
        <v>151087</v>
      </c>
    </row>
    <row r="17" spans="1:7" ht="18.899999999999999" customHeight="1" x14ac:dyDescent="0.25">
      <c r="A17" s="29" t="s">
        <v>49</v>
      </c>
      <c r="B17" s="54">
        <v>28740</v>
      </c>
      <c r="C17" s="54">
        <v>30897</v>
      </c>
      <c r="D17" s="54">
        <v>39970</v>
      </c>
      <c r="E17" s="54">
        <v>53105</v>
      </c>
      <c r="F17" s="54">
        <v>23015</v>
      </c>
      <c r="G17" s="55">
        <v>177279</v>
      </c>
    </row>
    <row r="18" spans="1:7" ht="18.899999999999999" customHeight="1" x14ac:dyDescent="0.25">
      <c r="A18" s="28" t="s">
        <v>50</v>
      </c>
      <c r="B18" s="52">
        <v>25750</v>
      </c>
      <c r="C18" s="52">
        <v>27768</v>
      </c>
      <c r="D18" s="52">
        <v>37434</v>
      </c>
      <c r="E18" s="52">
        <v>45994</v>
      </c>
      <c r="F18" s="52">
        <v>20046</v>
      </c>
      <c r="G18" s="53">
        <v>158400</v>
      </c>
    </row>
    <row r="19" spans="1:7" ht="18.899999999999999" customHeight="1" x14ac:dyDescent="0.25">
      <c r="A19" s="29" t="s">
        <v>51</v>
      </c>
      <c r="B19" s="54">
        <v>30931</v>
      </c>
      <c r="C19" s="54">
        <v>31816</v>
      </c>
      <c r="D19" s="54">
        <v>42716</v>
      </c>
      <c r="E19" s="54">
        <v>53072</v>
      </c>
      <c r="F19" s="54">
        <v>22940</v>
      </c>
      <c r="G19" s="55">
        <v>183063</v>
      </c>
    </row>
    <row r="20" spans="1:7" x14ac:dyDescent="0.25">
      <c r="A20" s="27" t="s">
        <v>56</v>
      </c>
    </row>
    <row r="22" spans="1:7" ht="15" x14ac:dyDescent="0.25">
      <c r="A22" s="5" t="s">
        <v>63</v>
      </c>
    </row>
    <row r="24" spans="1:7" ht="15.6" x14ac:dyDescent="0.3">
      <c r="A24" s="51" t="s">
        <v>64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61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8" t="s">
        <v>36</v>
      </c>
      <c r="B4" s="30">
        <v>10.687785388</v>
      </c>
      <c r="C4" s="30">
        <v>48.510627681999999</v>
      </c>
      <c r="D4" s="30">
        <v>39.510771089000002</v>
      </c>
      <c r="E4" s="30">
        <v>3.6491789347000001</v>
      </c>
      <c r="F4" s="30">
        <v>80.990178932000006</v>
      </c>
      <c r="G4" s="31">
        <v>37.676501637999998</v>
      </c>
    </row>
    <row r="5" spans="1:7" ht="18.899999999999999" customHeight="1" x14ac:dyDescent="0.3">
      <c r="A5" s="29" t="s">
        <v>37</v>
      </c>
      <c r="B5" s="32">
        <v>9.9601593625000007</v>
      </c>
      <c r="C5" s="32">
        <v>49.143068323999998</v>
      </c>
      <c r="D5" s="32">
        <v>45.224306620999997</v>
      </c>
      <c r="E5" s="32">
        <v>3.4103780043</v>
      </c>
      <c r="F5" s="32">
        <v>105.86937335</v>
      </c>
      <c r="G5" s="33">
        <v>39.613095450000003</v>
      </c>
    </row>
    <row r="6" spans="1:7" ht="18.899999999999999" customHeight="1" x14ac:dyDescent="0.3">
      <c r="A6" s="28" t="s">
        <v>38</v>
      </c>
      <c r="B6" s="30">
        <v>10.157967314</v>
      </c>
      <c r="C6" s="30">
        <v>48.502204921999997</v>
      </c>
      <c r="D6" s="30">
        <v>47.419055526000001</v>
      </c>
      <c r="E6" s="30">
        <v>4.5507945340999996</v>
      </c>
      <c r="F6" s="30">
        <v>106.11198053</v>
      </c>
      <c r="G6" s="31">
        <v>39.692490315999997</v>
      </c>
    </row>
    <row r="7" spans="1:7" ht="18.899999999999999" customHeight="1" x14ac:dyDescent="0.3">
      <c r="A7" s="29" t="s">
        <v>39</v>
      </c>
      <c r="B7" s="32">
        <v>11.945802934</v>
      </c>
      <c r="C7" s="32">
        <v>51.628797755999997</v>
      </c>
      <c r="D7" s="32">
        <v>64.767712428999999</v>
      </c>
      <c r="E7" s="32">
        <v>6.6533844943</v>
      </c>
      <c r="F7" s="32">
        <v>118.97679952</v>
      </c>
      <c r="G7" s="33">
        <v>44.554823730999999</v>
      </c>
    </row>
    <row r="8" spans="1:7" ht="18.899999999999999" customHeight="1" x14ac:dyDescent="0.3">
      <c r="A8" s="28" t="s">
        <v>40</v>
      </c>
      <c r="B8" s="30">
        <v>13.678290805</v>
      </c>
      <c r="C8" s="30">
        <v>53.986259975000003</v>
      </c>
      <c r="D8" s="30">
        <v>76.266767787000006</v>
      </c>
      <c r="E8" s="30">
        <v>8.1195431534000004</v>
      </c>
      <c r="F8" s="30">
        <v>135.53464356999999</v>
      </c>
      <c r="G8" s="31">
        <v>48.316107017</v>
      </c>
    </row>
    <row r="9" spans="1:7" ht="18.899999999999999" customHeight="1" x14ac:dyDescent="0.3">
      <c r="A9" s="29" t="s">
        <v>41</v>
      </c>
      <c r="B9" s="32">
        <v>110.66816323</v>
      </c>
      <c r="C9" s="32">
        <v>60.166179894999999</v>
      </c>
      <c r="D9" s="32">
        <v>199.58381216000001</v>
      </c>
      <c r="E9" s="32">
        <v>228.46774880999999</v>
      </c>
      <c r="F9" s="32">
        <v>378.22878229000003</v>
      </c>
      <c r="G9" s="33">
        <v>118.93498280999999</v>
      </c>
    </row>
    <row r="10" spans="1:7" ht="18.899999999999999" customHeight="1" x14ac:dyDescent="0.3">
      <c r="A10" s="28" t="s">
        <v>42</v>
      </c>
      <c r="B10" s="30">
        <v>189.30488036</v>
      </c>
      <c r="C10" s="30">
        <v>63.379271567000004</v>
      </c>
      <c r="D10" s="30">
        <v>333.59604717000002</v>
      </c>
      <c r="E10" s="30">
        <v>480.10455997999998</v>
      </c>
      <c r="F10" s="30">
        <v>584.49505592000003</v>
      </c>
      <c r="G10" s="31">
        <v>189.26004115999999</v>
      </c>
    </row>
    <row r="11" spans="1:7" ht="18.899999999999999" customHeight="1" x14ac:dyDescent="0.3">
      <c r="A11" s="29" t="s">
        <v>43</v>
      </c>
      <c r="B11" s="32">
        <v>232.03620581000001</v>
      </c>
      <c r="C11" s="32">
        <v>69.206875949999997</v>
      </c>
      <c r="D11" s="32">
        <v>404.94433137999999</v>
      </c>
      <c r="E11" s="32">
        <v>578.10752635999995</v>
      </c>
      <c r="F11" s="32">
        <v>696.84898219000002</v>
      </c>
      <c r="G11" s="33">
        <v>224.13158759999999</v>
      </c>
    </row>
    <row r="12" spans="1:7" ht="18.899999999999999" customHeight="1" x14ac:dyDescent="0.3">
      <c r="A12" s="28" t="s">
        <v>44</v>
      </c>
      <c r="B12" s="30">
        <v>251.83979793</v>
      </c>
      <c r="C12" s="30">
        <v>66.099196348000007</v>
      </c>
      <c r="D12" s="30">
        <v>389.55888905</v>
      </c>
      <c r="E12" s="30">
        <v>570.00419940999996</v>
      </c>
      <c r="F12" s="30">
        <v>685.87463442000001</v>
      </c>
      <c r="G12" s="31">
        <v>221.06878921000001</v>
      </c>
    </row>
    <row r="13" spans="1:7" ht="18.899999999999999" customHeight="1" x14ac:dyDescent="0.3">
      <c r="A13" s="29" t="s">
        <v>45</v>
      </c>
      <c r="B13" s="32">
        <v>270.96443555000002</v>
      </c>
      <c r="C13" s="32">
        <v>68.391146258000006</v>
      </c>
      <c r="D13" s="32">
        <v>429.22259919999999</v>
      </c>
      <c r="E13" s="32">
        <v>634.02018754000005</v>
      </c>
      <c r="F13" s="32">
        <v>731.37362208000002</v>
      </c>
      <c r="G13" s="33">
        <v>239.4639478</v>
      </c>
    </row>
    <row r="14" spans="1:7" ht="18.899999999999999" customHeight="1" x14ac:dyDescent="0.3">
      <c r="A14" s="28" t="s">
        <v>46</v>
      </c>
      <c r="B14" s="30">
        <v>299.81692719</v>
      </c>
      <c r="C14" s="30">
        <v>76.472384442000006</v>
      </c>
      <c r="D14" s="30">
        <v>499.37771791</v>
      </c>
      <c r="E14" s="30">
        <v>716.24191708000001</v>
      </c>
      <c r="F14" s="30">
        <v>817.05474409999999</v>
      </c>
      <c r="G14" s="31">
        <v>269.54021989</v>
      </c>
    </row>
    <row r="15" spans="1:7" ht="18.899999999999999" customHeight="1" x14ac:dyDescent="0.3">
      <c r="A15" s="29" t="s">
        <v>47</v>
      </c>
      <c r="B15" s="32">
        <v>281.20966255000002</v>
      </c>
      <c r="C15" s="32">
        <v>73.862688430999995</v>
      </c>
      <c r="D15" s="32">
        <v>508.70164742999998</v>
      </c>
      <c r="E15" s="32">
        <v>595.42319452000004</v>
      </c>
      <c r="F15" s="32">
        <v>781.49100256999998</v>
      </c>
      <c r="G15" s="33">
        <v>248.17838617000001</v>
      </c>
    </row>
    <row r="16" spans="1:7" ht="18.899999999999999" customHeight="1" x14ac:dyDescent="0.3">
      <c r="A16" s="28" t="s">
        <v>48</v>
      </c>
      <c r="B16" s="30">
        <v>274.55002947000003</v>
      </c>
      <c r="C16" s="30">
        <v>69.232628751999997</v>
      </c>
      <c r="D16" s="30">
        <v>493.99099008000002</v>
      </c>
      <c r="E16" s="30">
        <v>532.07462668999995</v>
      </c>
      <c r="F16" s="30">
        <v>760.53113553000003</v>
      </c>
      <c r="G16" s="31">
        <v>233.26154249999999</v>
      </c>
    </row>
    <row r="17" spans="1:7" ht="18.899999999999999" customHeight="1" x14ac:dyDescent="0.3">
      <c r="A17" s="29" t="s">
        <v>49</v>
      </c>
      <c r="B17" s="32">
        <v>319.24465426</v>
      </c>
      <c r="C17" s="32">
        <v>80.942800106999997</v>
      </c>
      <c r="D17" s="32">
        <v>566.05109613000002</v>
      </c>
      <c r="E17" s="32">
        <v>622.99832240000001</v>
      </c>
      <c r="F17" s="32">
        <v>873.20256477999999</v>
      </c>
      <c r="G17" s="33">
        <v>270.05506851000001</v>
      </c>
    </row>
    <row r="18" spans="1:7" ht="18.899999999999999" customHeight="1" x14ac:dyDescent="0.3">
      <c r="A18" s="28" t="s">
        <v>50</v>
      </c>
      <c r="B18" s="30">
        <v>280.42777487000001</v>
      </c>
      <c r="C18" s="30">
        <v>72.054866324000002</v>
      </c>
      <c r="D18" s="30">
        <v>523.34750027999996</v>
      </c>
      <c r="E18" s="30">
        <v>536.25435763999997</v>
      </c>
      <c r="F18" s="30">
        <v>757.48186214999998</v>
      </c>
      <c r="G18" s="31">
        <v>238.76277471</v>
      </c>
    </row>
    <row r="19" spans="1:7" ht="18.899999999999999" customHeight="1" x14ac:dyDescent="0.3">
      <c r="A19" s="29" t="s">
        <v>51</v>
      </c>
      <c r="B19" s="32">
        <v>327.79084800999999</v>
      </c>
      <c r="C19" s="32">
        <v>81.111329225000006</v>
      </c>
      <c r="D19" s="32">
        <v>585.72838964000005</v>
      </c>
      <c r="E19" s="32">
        <v>607.11997803999998</v>
      </c>
      <c r="F19" s="32">
        <v>857.79456305999997</v>
      </c>
      <c r="G19" s="33">
        <v>270.70834632999998</v>
      </c>
    </row>
    <row r="20" spans="1:7" x14ac:dyDescent="0.3">
      <c r="A20" s="27" t="s">
        <v>56</v>
      </c>
    </row>
    <row r="22" spans="1:7" ht="15.6" x14ac:dyDescent="0.3">
      <c r="A22" s="51" t="s">
        <v>64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62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8" t="s">
        <v>36</v>
      </c>
      <c r="B4" s="30">
        <v>11.841874515000001</v>
      </c>
      <c r="C4" s="30">
        <v>57.072772276000002</v>
      </c>
      <c r="D4" s="30">
        <v>42.896880899999999</v>
      </c>
      <c r="E4" s="30">
        <v>3.9584545551999999</v>
      </c>
      <c r="F4" s="30">
        <v>97.498860265999994</v>
      </c>
      <c r="G4" s="31">
        <v>41.792735706000002</v>
      </c>
    </row>
    <row r="5" spans="1:7" ht="18.899999999999999" customHeight="1" x14ac:dyDescent="0.3">
      <c r="A5" s="29" t="s">
        <v>37</v>
      </c>
      <c r="B5" s="32">
        <v>11.062788997</v>
      </c>
      <c r="C5" s="32">
        <v>57.999636074999998</v>
      </c>
      <c r="D5" s="32">
        <v>48.579920993000002</v>
      </c>
      <c r="E5" s="32">
        <v>3.6939191132000002</v>
      </c>
      <c r="F5" s="32">
        <v>126.00389238</v>
      </c>
      <c r="G5" s="33">
        <v>43.778754825</v>
      </c>
    </row>
    <row r="6" spans="1:7" ht="18.899999999999999" customHeight="1" x14ac:dyDescent="0.3">
      <c r="A6" s="28" t="s">
        <v>38</v>
      </c>
      <c r="B6" s="30">
        <v>11.304623149999999</v>
      </c>
      <c r="C6" s="30">
        <v>56.779883847000001</v>
      </c>
      <c r="D6" s="30">
        <v>50.357194647999997</v>
      </c>
      <c r="E6" s="30">
        <v>4.9401288590999997</v>
      </c>
      <c r="F6" s="30">
        <v>122.63695259000001</v>
      </c>
      <c r="G6" s="31">
        <v>43.281665101000002</v>
      </c>
    </row>
    <row r="7" spans="1:7" ht="18.899999999999999" customHeight="1" x14ac:dyDescent="0.3">
      <c r="A7" s="29" t="s">
        <v>39</v>
      </c>
      <c r="B7" s="32">
        <v>13.272869365</v>
      </c>
      <c r="C7" s="32">
        <v>60.084169537000001</v>
      </c>
      <c r="D7" s="32">
        <v>69.203101024999995</v>
      </c>
      <c r="E7" s="32">
        <v>7.1838514333000001</v>
      </c>
      <c r="F7" s="32">
        <v>137.44092520999999</v>
      </c>
      <c r="G7" s="33">
        <v>48.305340329000003</v>
      </c>
    </row>
    <row r="8" spans="1:7" ht="18.899999999999999" customHeight="1" x14ac:dyDescent="0.3">
      <c r="A8" s="28" t="s">
        <v>40</v>
      </c>
      <c r="B8" s="30">
        <v>15.214535583</v>
      </c>
      <c r="C8" s="30">
        <v>62.865678498999998</v>
      </c>
      <c r="D8" s="30">
        <v>83.334083989000007</v>
      </c>
      <c r="E8" s="30">
        <v>8.8317569964999993</v>
      </c>
      <c r="F8" s="30">
        <v>155.08165435000001</v>
      </c>
      <c r="G8" s="31">
        <v>52.573611661000001</v>
      </c>
    </row>
    <row r="9" spans="1:7" ht="18.899999999999999" customHeight="1" x14ac:dyDescent="0.3">
      <c r="A9" s="29" t="s">
        <v>41</v>
      </c>
      <c r="B9" s="32">
        <v>132.28384635</v>
      </c>
      <c r="C9" s="32">
        <v>70.550359169999993</v>
      </c>
      <c r="D9" s="32">
        <v>227.63557562</v>
      </c>
      <c r="E9" s="32">
        <v>243.73124888999999</v>
      </c>
      <c r="F9" s="32">
        <v>437.8623733</v>
      </c>
      <c r="G9" s="33">
        <v>131.03340691</v>
      </c>
    </row>
    <row r="10" spans="1:7" ht="18.899999999999999" customHeight="1" x14ac:dyDescent="0.3">
      <c r="A10" s="28" t="s">
        <v>42</v>
      </c>
      <c r="B10" s="30">
        <v>230.12686492</v>
      </c>
      <c r="C10" s="30">
        <v>74.226275708000003</v>
      </c>
      <c r="D10" s="30">
        <v>381.58268118000001</v>
      </c>
      <c r="E10" s="30">
        <v>507.95510803000002</v>
      </c>
      <c r="F10" s="30">
        <v>676.64496899000005</v>
      </c>
      <c r="G10" s="31">
        <v>208.77048381</v>
      </c>
    </row>
    <row r="11" spans="1:7" ht="18.899999999999999" customHeight="1" x14ac:dyDescent="0.3">
      <c r="A11" s="29" t="s">
        <v>43</v>
      </c>
      <c r="B11" s="32">
        <v>276.30151246999998</v>
      </c>
      <c r="C11" s="32">
        <v>79.780128652000002</v>
      </c>
      <c r="D11" s="32">
        <v>458.27500271000002</v>
      </c>
      <c r="E11" s="32">
        <v>602.05010487000004</v>
      </c>
      <c r="F11" s="32">
        <v>809.92238759999998</v>
      </c>
      <c r="G11" s="33">
        <v>242.32210999</v>
      </c>
    </row>
    <row r="12" spans="1:7" ht="18.899999999999999" customHeight="1" x14ac:dyDescent="0.3">
      <c r="A12" s="28" t="s">
        <v>44</v>
      </c>
      <c r="B12" s="30">
        <v>292.87687997</v>
      </c>
      <c r="C12" s="30">
        <v>74.530665987000006</v>
      </c>
      <c r="D12" s="30">
        <v>439.81818733</v>
      </c>
      <c r="E12" s="30">
        <v>587.32737945999997</v>
      </c>
      <c r="F12" s="30">
        <v>790.50682656000004</v>
      </c>
      <c r="G12" s="31">
        <v>234.50811182999999</v>
      </c>
    </row>
    <row r="13" spans="1:7" ht="18.899999999999999" customHeight="1" x14ac:dyDescent="0.3">
      <c r="A13" s="29" t="s">
        <v>45</v>
      </c>
      <c r="B13" s="32">
        <v>314.42267586999998</v>
      </c>
      <c r="C13" s="32">
        <v>77.202066928999997</v>
      </c>
      <c r="D13" s="32">
        <v>480.70371208</v>
      </c>
      <c r="E13" s="32">
        <v>650.58142507000002</v>
      </c>
      <c r="F13" s="32">
        <v>826.55875465999998</v>
      </c>
      <c r="G13" s="33">
        <v>252.78380569999999</v>
      </c>
    </row>
    <row r="14" spans="1:7" ht="18.899999999999999" customHeight="1" x14ac:dyDescent="0.3">
      <c r="A14" s="28" t="s">
        <v>46</v>
      </c>
      <c r="B14" s="30">
        <v>348.23430911999998</v>
      </c>
      <c r="C14" s="30">
        <v>85.688419397999994</v>
      </c>
      <c r="D14" s="30">
        <v>555.39537326000004</v>
      </c>
      <c r="E14" s="30">
        <v>729.07125077000001</v>
      </c>
      <c r="F14" s="30">
        <v>926.10106734999999</v>
      </c>
      <c r="G14" s="31">
        <v>282.59661111999998</v>
      </c>
    </row>
    <row r="15" spans="1:7" ht="18.899999999999999" customHeight="1" x14ac:dyDescent="0.3">
      <c r="A15" s="29" t="s">
        <v>47</v>
      </c>
      <c r="B15" s="32">
        <v>323.86668538999999</v>
      </c>
      <c r="C15" s="32">
        <v>81.906725187000006</v>
      </c>
      <c r="D15" s="32">
        <v>559.09624587999997</v>
      </c>
      <c r="E15" s="32">
        <v>611.15797580000003</v>
      </c>
      <c r="F15" s="32">
        <v>889.19234056000005</v>
      </c>
      <c r="G15" s="33">
        <v>257.60952669</v>
      </c>
    </row>
    <row r="16" spans="1:7" ht="18.899999999999999" customHeight="1" x14ac:dyDescent="0.3">
      <c r="A16" s="28" t="s">
        <v>48</v>
      </c>
      <c r="B16" s="30">
        <v>317.41050037000002</v>
      </c>
      <c r="C16" s="30">
        <v>75.627116647999998</v>
      </c>
      <c r="D16" s="30">
        <v>533.72962027999995</v>
      </c>
      <c r="E16" s="30">
        <v>545.73227559999998</v>
      </c>
      <c r="F16" s="30">
        <v>855.95267991000003</v>
      </c>
      <c r="G16" s="31">
        <v>239.8510775</v>
      </c>
    </row>
    <row r="17" spans="1:7" ht="18.899999999999999" customHeight="1" x14ac:dyDescent="0.3">
      <c r="A17" s="29" t="s">
        <v>49</v>
      </c>
      <c r="B17" s="32">
        <v>366.21035986999999</v>
      </c>
      <c r="C17" s="32">
        <v>87.915403971999993</v>
      </c>
      <c r="D17" s="32">
        <v>609.13401668999995</v>
      </c>
      <c r="E17" s="32">
        <v>631.23390917999996</v>
      </c>
      <c r="F17" s="32">
        <v>982.33379530000002</v>
      </c>
      <c r="G17" s="33">
        <v>274.13340488</v>
      </c>
    </row>
    <row r="18" spans="1:7" ht="18.899999999999999" customHeight="1" x14ac:dyDescent="0.3">
      <c r="A18" s="28" t="s">
        <v>50</v>
      </c>
      <c r="B18" s="30">
        <v>322.47253534999999</v>
      </c>
      <c r="C18" s="30">
        <v>79.057499798999999</v>
      </c>
      <c r="D18" s="30">
        <v>555.71683260999998</v>
      </c>
      <c r="E18" s="30">
        <v>546.90678424999999</v>
      </c>
      <c r="F18" s="30">
        <v>839.91569377999997</v>
      </c>
      <c r="G18" s="31">
        <v>242.74564014000001</v>
      </c>
    </row>
    <row r="19" spans="1:7" ht="18.899999999999999" customHeight="1" x14ac:dyDescent="0.3">
      <c r="A19" s="29" t="s">
        <v>51</v>
      </c>
      <c r="B19" s="32">
        <v>368.90952733</v>
      </c>
      <c r="C19" s="32">
        <v>87.600209767999999</v>
      </c>
      <c r="D19" s="32">
        <v>620.68850717999999</v>
      </c>
      <c r="E19" s="32">
        <v>615.48091024999997</v>
      </c>
      <c r="F19" s="32">
        <v>938.58192062000001</v>
      </c>
      <c r="G19" s="33">
        <v>270.70834632999998</v>
      </c>
    </row>
    <row r="20" spans="1:7" x14ac:dyDescent="0.3">
      <c r="A20" s="27" t="s">
        <v>56</v>
      </c>
    </row>
    <row r="22" spans="1:7" ht="15.6" x14ac:dyDescent="0.3">
      <c r="A22" s="51" t="s">
        <v>64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0"/>
  <sheetViews>
    <sheetView workbookViewId="0">
      <selection activeCell="J9" sqref="J9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IF(AND(C4="*",ISNUMBER(MATCH("s",D4:D20,0))),CONCATENATE(B1,C4," (s)"), (IF(ISNUMBER(MATCH("s",D4:D20,0)),CONCATENATE(B1," (s)"), (IF(C4="*",CONCATENATE(B1,C4),B1)))))</f>
        <v>Southern Health-Santé Sud*</v>
      </c>
      <c r="E2" s="5" t="str">
        <f>IF(AND(F4="*",ISNUMBER(MATCH("s",G4:G20,0))),CONCATENATE(E1,F4," (s)"), (IF(ISNUMBER(MATCH("s",G4:G20,0)),CONCATENATE(E1," (s)"), (IF(F4="*",CONCATENATE(E1,F4),E1)))))</f>
        <v>Winnipeg RHA*</v>
      </c>
      <c r="H2" s="5" t="str">
        <f>IF(AND(I4="*",ISNUMBER(MATCH("s",J4:J20,0))),CONCATENATE(H1,I4," (s)"), (IF(ISNUMBER(MATCH("s",J4:J20,0)),CONCATENATE(H1," (s)"), (IF(I4="*",CONCATENATE(H1,I4),H1)))))</f>
        <v>Interlake-Eastern RHA*</v>
      </c>
      <c r="K2" s="5" t="str">
        <f>IF(AND(L4="*",ISNUMBER(MATCH("s",M4:M20,0))),CONCATENATE(K1,L4," (s)"), (IF(ISNUMBER(MATCH("s",M4:M20,0)),CONCATENATE(K1," (s)"), (IF(L4="*",CONCATENATE(K1,L4),K1)))))</f>
        <v>Prairie Mountain Health*</v>
      </c>
      <c r="N2" s="5" t="str">
        <f>IF(AND(O4="*",ISNUMBER(MATCH("s",P4:P20,0))),CONCATENATE(N1,O4," (s)"), (IF(ISNUMBER(MATCH("s",P4:P20,0)),CONCATENATE(N1," (s)"), (IF(O4="*",CONCATENATE(N1,O4),N1)))))</f>
        <v>Northern Health Region*</v>
      </c>
      <c r="Q2" s="5" t="str">
        <f>IF(AND(R4="*",ISNUMBER(MATCH("s",S4:S20,0))),CONCATENATE(Q1,R4," (s)"), (IF(ISNUMBER(MATCH("s",S4:S20,0)),CONCATENATE(Q1,"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4" t="s">
        <v>36</v>
      </c>
      <c r="B4" s="35">
        <f>'Raw Data'!E8</f>
        <v>11.841874515000001</v>
      </c>
      <c r="C4" s="35" t="str">
        <f>'Raw Data'!R8</f>
        <v>*</v>
      </c>
      <c r="D4" s="35" t="str">
        <f>'Raw Data'!S8</f>
        <v xml:space="preserve"> </v>
      </c>
      <c r="E4" s="35">
        <f>'Raw Data'!E24</f>
        <v>57.072772276000002</v>
      </c>
      <c r="F4" s="35" t="str">
        <f>'Raw Data'!R24</f>
        <v>*</v>
      </c>
      <c r="G4" s="35" t="str">
        <f>'Raw Data'!S24</f>
        <v xml:space="preserve"> </v>
      </c>
      <c r="H4" s="35">
        <f>'Raw Data'!E40</f>
        <v>42.896880899999999</v>
      </c>
      <c r="I4" s="35" t="str">
        <f>'Raw Data'!R40</f>
        <v>*</v>
      </c>
      <c r="J4" s="35" t="str">
        <f>'Raw Data'!S40</f>
        <v xml:space="preserve"> </v>
      </c>
      <c r="K4" s="35">
        <f>'Raw Data'!E56</f>
        <v>3.9584545551999999</v>
      </c>
      <c r="L4" s="35" t="str">
        <f>'Raw Data'!R56</f>
        <v>*</v>
      </c>
      <c r="M4" s="35" t="str">
        <f>'Raw Data'!S56</f>
        <v xml:space="preserve"> </v>
      </c>
      <c r="N4" s="35">
        <f>'Raw Data'!E72</f>
        <v>97.498860265999994</v>
      </c>
      <c r="O4" s="35" t="str">
        <f>'Raw Data'!R72</f>
        <v>*</v>
      </c>
      <c r="P4" s="35" t="str">
        <f>'Raw Data'!S72</f>
        <v xml:space="preserve"> </v>
      </c>
      <c r="Q4" s="35">
        <f>'Raw Data'!E88</f>
        <v>41.792735706000002</v>
      </c>
      <c r="R4" s="35" t="str">
        <f>'Raw Data'!R88</f>
        <v>*</v>
      </c>
      <c r="S4" s="19" t="str">
        <f>'Raw Data'!S88</f>
        <v xml:space="preserve"> </v>
      </c>
    </row>
    <row r="5" spans="1:20" ht="15.6" x14ac:dyDescent="0.3">
      <c r="A5" s="34" t="s">
        <v>37</v>
      </c>
      <c r="B5" s="35">
        <f>'Raw Data'!E9</f>
        <v>11.062788997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Data'!E25</f>
        <v>57.999636074999998</v>
      </c>
      <c r="F5" s="35" t="str">
        <f>'Raw Data'!R25</f>
        <v xml:space="preserve"> </v>
      </c>
      <c r="G5" s="35" t="str">
        <f>'Raw Data'!S25</f>
        <v xml:space="preserve"> </v>
      </c>
      <c r="H5" s="35">
        <f>'Raw Data'!E41</f>
        <v>48.579920993000002</v>
      </c>
      <c r="I5" s="35" t="str">
        <f>'Raw Data'!R41</f>
        <v xml:space="preserve"> </v>
      </c>
      <c r="J5" s="35" t="str">
        <f>'Raw Data'!S41</f>
        <v xml:space="preserve"> </v>
      </c>
      <c r="K5" s="35">
        <f>'Raw Data'!E57</f>
        <v>3.6939191132000002</v>
      </c>
      <c r="L5" s="35" t="str">
        <f>'Raw Data'!R57</f>
        <v xml:space="preserve"> </v>
      </c>
      <c r="M5" s="35" t="str">
        <f>'Raw Data'!S57</f>
        <v xml:space="preserve"> </v>
      </c>
      <c r="N5" s="35">
        <f>'Raw Data'!E73</f>
        <v>126.00389238</v>
      </c>
      <c r="O5" s="35" t="str">
        <f>'Raw Data'!R73</f>
        <v xml:space="preserve"> </v>
      </c>
      <c r="P5" s="35" t="str">
        <f>'Raw Data'!S73</f>
        <v xml:space="preserve"> </v>
      </c>
      <c r="Q5" s="35">
        <f>'Raw Data'!E89</f>
        <v>43.778754825</v>
      </c>
      <c r="R5" s="35" t="str">
        <f>'Raw Data'!R89</f>
        <v xml:space="preserve"> </v>
      </c>
      <c r="S5" s="19" t="str">
        <f>'Raw Data'!S89</f>
        <v xml:space="preserve"> </v>
      </c>
    </row>
    <row r="6" spans="1:20" ht="15.6" x14ac:dyDescent="0.3">
      <c r="A6" s="34" t="s">
        <v>38</v>
      </c>
      <c r="B6" s="35">
        <f>'Raw Data'!E10</f>
        <v>11.304623149999999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Data'!E26</f>
        <v>56.779883847000001</v>
      </c>
      <c r="F6" s="35" t="str">
        <f>'Raw Data'!R26</f>
        <v xml:space="preserve"> </v>
      </c>
      <c r="G6" s="35" t="str">
        <f>'Raw Data'!S26</f>
        <v xml:space="preserve"> </v>
      </c>
      <c r="H6" s="35">
        <f>'Raw Data'!E42</f>
        <v>50.357194647999997</v>
      </c>
      <c r="I6" s="35" t="str">
        <f>'Raw Data'!R42</f>
        <v xml:space="preserve"> </v>
      </c>
      <c r="J6" s="35" t="str">
        <f>'Raw Data'!S42</f>
        <v xml:space="preserve"> </v>
      </c>
      <c r="K6" s="35">
        <f>'Raw Data'!E58</f>
        <v>4.9401288590999997</v>
      </c>
      <c r="L6" s="35" t="str">
        <f>'Raw Data'!R58</f>
        <v xml:space="preserve"> </v>
      </c>
      <c r="M6" s="35" t="str">
        <f>'Raw Data'!S58</f>
        <v xml:space="preserve"> </v>
      </c>
      <c r="N6" s="35">
        <f>'Raw Data'!E74</f>
        <v>122.63695259000001</v>
      </c>
      <c r="O6" s="35" t="str">
        <f>'Raw Data'!R74</f>
        <v xml:space="preserve"> </v>
      </c>
      <c r="P6" s="35" t="str">
        <f>'Raw Data'!S74</f>
        <v xml:space="preserve"> </v>
      </c>
      <c r="Q6" s="35">
        <f>'Raw Data'!E90</f>
        <v>43.281665101000002</v>
      </c>
      <c r="R6" s="35" t="str">
        <f>'Raw Data'!R90</f>
        <v xml:space="preserve"> </v>
      </c>
      <c r="S6" s="19" t="str">
        <f>'Raw Data'!S90</f>
        <v xml:space="preserve"> </v>
      </c>
    </row>
    <row r="7" spans="1:20" ht="15.6" x14ac:dyDescent="0.3">
      <c r="A7" s="34" t="s">
        <v>39</v>
      </c>
      <c r="B7" s="35">
        <f>'Raw Data'!E11</f>
        <v>13.272869365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Data'!E27</f>
        <v>60.084169537000001</v>
      </c>
      <c r="F7" s="35" t="str">
        <f>'Raw Data'!R27</f>
        <v xml:space="preserve"> </v>
      </c>
      <c r="G7" s="35" t="str">
        <f>'Raw Data'!S27</f>
        <v xml:space="preserve"> </v>
      </c>
      <c r="H7" s="35">
        <f>'Raw Data'!E43</f>
        <v>69.203101024999995</v>
      </c>
      <c r="I7" s="35" t="str">
        <f>'Raw Data'!R43</f>
        <v xml:space="preserve"> </v>
      </c>
      <c r="J7" s="35" t="str">
        <f>'Raw Data'!S43</f>
        <v xml:space="preserve"> </v>
      </c>
      <c r="K7" s="35">
        <f>'Raw Data'!E59</f>
        <v>7.1838514333000001</v>
      </c>
      <c r="L7" s="35" t="str">
        <f>'Raw Data'!R59</f>
        <v xml:space="preserve"> </v>
      </c>
      <c r="M7" s="35" t="str">
        <f>'Raw Data'!S59</f>
        <v xml:space="preserve"> </v>
      </c>
      <c r="N7" s="35">
        <f>'Raw Data'!E75</f>
        <v>137.44092520999999</v>
      </c>
      <c r="O7" s="35" t="str">
        <f>'Raw Data'!R75</f>
        <v xml:space="preserve"> </v>
      </c>
      <c r="P7" s="35" t="str">
        <f>'Raw Data'!S75</f>
        <v xml:space="preserve"> </v>
      </c>
      <c r="Q7" s="35">
        <f>'Raw Data'!E91</f>
        <v>48.305340329000003</v>
      </c>
      <c r="R7" s="35" t="str">
        <f>'Raw Data'!R91</f>
        <v xml:space="preserve"> </v>
      </c>
      <c r="S7" s="19" t="str">
        <f>'Raw Data'!S91</f>
        <v xml:space="preserve"> </v>
      </c>
    </row>
    <row r="8" spans="1:20" ht="15.6" x14ac:dyDescent="0.3">
      <c r="A8" s="34" t="s">
        <v>40</v>
      </c>
      <c r="B8" s="35">
        <f>'Raw Data'!E12</f>
        <v>15.214535583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Data'!E28</f>
        <v>62.865678498999998</v>
      </c>
      <c r="F8" s="35" t="str">
        <f>'Raw Data'!R28</f>
        <v xml:space="preserve"> </v>
      </c>
      <c r="G8" s="35" t="str">
        <f>'Raw Data'!S28</f>
        <v xml:space="preserve"> </v>
      </c>
      <c r="H8" s="35">
        <f>'Raw Data'!E44</f>
        <v>83.334083989000007</v>
      </c>
      <c r="I8" s="35" t="str">
        <f>'Raw Data'!R44</f>
        <v xml:space="preserve"> </v>
      </c>
      <c r="J8" s="35" t="str">
        <f>'Raw Data'!S44</f>
        <v xml:space="preserve"> </v>
      </c>
      <c r="K8" s="35">
        <f>'Raw Data'!E60</f>
        <v>8.8317569964999993</v>
      </c>
      <c r="L8" s="35" t="str">
        <f>'Raw Data'!R60</f>
        <v xml:space="preserve"> </v>
      </c>
      <c r="M8" s="35" t="str">
        <f>'Raw Data'!S60</f>
        <v xml:space="preserve"> </v>
      </c>
      <c r="N8" s="35">
        <f>'Raw Data'!E76</f>
        <v>155.08165435000001</v>
      </c>
      <c r="O8" s="35" t="str">
        <f>'Raw Data'!R76</f>
        <v xml:space="preserve"> </v>
      </c>
      <c r="P8" s="35" t="str">
        <f>'Raw Data'!S76</f>
        <v xml:space="preserve"> </v>
      </c>
      <c r="Q8" s="35">
        <f>'Raw Data'!E92</f>
        <v>52.573611661000001</v>
      </c>
      <c r="R8" s="35" t="str">
        <f>'Raw Data'!R92</f>
        <v xml:space="preserve"> </v>
      </c>
      <c r="S8" s="19" t="str">
        <f>'Raw Data'!S92</f>
        <v xml:space="preserve"> </v>
      </c>
    </row>
    <row r="9" spans="1:20" ht="15.6" x14ac:dyDescent="0.3">
      <c r="A9" s="34" t="s">
        <v>41</v>
      </c>
      <c r="B9" s="35">
        <f>'Raw Data'!E13</f>
        <v>132.28384635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Data'!E29</f>
        <v>70.550359169999993</v>
      </c>
      <c r="F9" s="35" t="str">
        <f>'Raw Data'!R29</f>
        <v xml:space="preserve"> </v>
      </c>
      <c r="G9" s="35" t="str">
        <f>'Raw Data'!S29</f>
        <v xml:space="preserve"> </v>
      </c>
      <c r="H9" s="35">
        <f>'Raw Data'!E45</f>
        <v>227.63557562</v>
      </c>
      <c r="I9" s="35" t="str">
        <f>'Raw Data'!R45</f>
        <v xml:space="preserve"> </v>
      </c>
      <c r="J9" s="35" t="str">
        <f>'Raw Data'!S45</f>
        <v xml:space="preserve"> </v>
      </c>
      <c r="K9" s="35">
        <f>'Raw Data'!E61</f>
        <v>243.73124888999999</v>
      </c>
      <c r="L9" s="35" t="str">
        <f>'Raw Data'!R61</f>
        <v xml:space="preserve"> </v>
      </c>
      <c r="M9" s="35" t="str">
        <f>'Raw Data'!S61</f>
        <v xml:space="preserve"> </v>
      </c>
      <c r="N9" s="35">
        <f>'Raw Data'!E77</f>
        <v>437.8623733</v>
      </c>
      <c r="O9" s="35" t="str">
        <f>'Raw Data'!R77</f>
        <v xml:space="preserve"> </v>
      </c>
      <c r="P9" s="35" t="str">
        <f>'Raw Data'!S77</f>
        <v xml:space="preserve"> </v>
      </c>
      <c r="Q9" s="35">
        <f>'Raw Data'!E93</f>
        <v>131.03340691</v>
      </c>
      <c r="R9" s="35" t="str">
        <f>'Raw Data'!R93</f>
        <v xml:space="preserve"> </v>
      </c>
      <c r="S9" s="19" t="str">
        <f>'Raw Data'!S93</f>
        <v xml:space="preserve"> </v>
      </c>
    </row>
    <row r="10" spans="1:20" ht="15.6" x14ac:dyDescent="0.3">
      <c r="A10" s="34" t="s">
        <v>42</v>
      </c>
      <c r="B10" s="35">
        <f>'Raw Data'!E14</f>
        <v>230.12686492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Data'!E30</f>
        <v>74.226275708000003</v>
      </c>
      <c r="F10" s="35" t="str">
        <f>'Raw Data'!R30</f>
        <v xml:space="preserve"> </v>
      </c>
      <c r="G10" s="35" t="str">
        <f>'Raw Data'!S30</f>
        <v xml:space="preserve"> </v>
      </c>
      <c r="H10" s="35">
        <f>'Raw Data'!E46</f>
        <v>381.58268118000001</v>
      </c>
      <c r="I10" s="35" t="str">
        <f>'Raw Data'!R46</f>
        <v xml:space="preserve"> </v>
      </c>
      <c r="J10" s="35" t="str">
        <f>'Raw Data'!S46</f>
        <v xml:space="preserve"> </v>
      </c>
      <c r="K10" s="35">
        <f>'Raw Data'!E62</f>
        <v>507.95510803000002</v>
      </c>
      <c r="L10" s="35" t="str">
        <f>'Raw Data'!R62</f>
        <v xml:space="preserve"> </v>
      </c>
      <c r="M10" s="35" t="str">
        <f>'Raw Data'!S62</f>
        <v xml:space="preserve"> </v>
      </c>
      <c r="N10" s="35">
        <f>'Raw Data'!E78</f>
        <v>676.64496899000005</v>
      </c>
      <c r="O10" s="35" t="str">
        <f>'Raw Data'!R78</f>
        <v xml:space="preserve"> </v>
      </c>
      <c r="P10" s="35" t="str">
        <f>'Raw Data'!S78</f>
        <v xml:space="preserve"> </v>
      </c>
      <c r="Q10" s="35">
        <f>'Raw Data'!E94</f>
        <v>208.77048381</v>
      </c>
      <c r="R10" s="35" t="str">
        <f>'Raw Data'!R94</f>
        <v xml:space="preserve"> </v>
      </c>
      <c r="S10" s="19" t="str">
        <f>'Raw Data'!S94</f>
        <v xml:space="preserve"> </v>
      </c>
    </row>
    <row r="11" spans="1:20" ht="15.6" x14ac:dyDescent="0.3">
      <c r="A11" s="34" t="s">
        <v>43</v>
      </c>
      <c r="B11" s="35">
        <f>'Raw Data'!E15</f>
        <v>276.30151246999998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Data'!E31</f>
        <v>79.780128652000002</v>
      </c>
      <c r="F11" s="35" t="str">
        <f>'Raw Data'!R31</f>
        <v xml:space="preserve"> </v>
      </c>
      <c r="G11" s="35" t="str">
        <f>'Raw Data'!S31</f>
        <v xml:space="preserve"> </v>
      </c>
      <c r="H11" s="35">
        <f>'Raw Data'!E47</f>
        <v>458.27500271000002</v>
      </c>
      <c r="I11" s="35" t="str">
        <f>'Raw Data'!R47</f>
        <v xml:space="preserve"> </v>
      </c>
      <c r="J11" s="35" t="str">
        <f>'Raw Data'!S47</f>
        <v xml:space="preserve"> </v>
      </c>
      <c r="K11" s="35">
        <f>'Raw Data'!E63</f>
        <v>602.05010487000004</v>
      </c>
      <c r="L11" s="35" t="str">
        <f>'Raw Data'!R63</f>
        <v xml:space="preserve"> </v>
      </c>
      <c r="M11" s="35" t="str">
        <f>'Raw Data'!S63</f>
        <v xml:space="preserve"> </v>
      </c>
      <c r="N11" s="35">
        <f>'Raw Data'!E79</f>
        <v>809.92238759999998</v>
      </c>
      <c r="O11" s="35" t="str">
        <f>'Raw Data'!R79</f>
        <v xml:space="preserve"> </v>
      </c>
      <c r="P11" s="35" t="str">
        <f>'Raw Data'!S79</f>
        <v xml:space="preserve"> </v>
      </c>
      <c r="Q11" s="35">
        <f>'Raw Data'!E95</f>
        <v>242.32210999</v>
      </c>
      <c r="R11" s="35" t="str">
        <f>'Raw Data'!R95</f>
        <v xml:space="preserve"> </v>
      </c>
      <c r="S11" s="19" t="str">
        <f>'Raw Data'!S95</f>
        <v xml:space="preserve"> </v>
      </c>
    </row>
    <row r="12" spans="1:20" ht="15.6" x14ac:dyDescent="0.3">
      <c r="A12" s="34" t="s">
        <v>44</v>
      </c>
      <c r="B12" s="35">
        <f>'Raw Data'!E16</f>
        <v>292.87687997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Data'!E32</f>
        <v>74.530665987000006</v>
      </c>
      <c r="F12" s="35" t="str">
        <f>'Raw Data'!R32</f>
        <v xml:space="preserve"> </v>
      </c>
      <c r="G12" s="35" t="str">
        <f>'Raw Data'!S32</f>
        <v xml:space="preserve"> </v>
      </c>
      <c r="H12" s="35">
        <f>'Raw Data'!E48</f>
        <v>439.81818733</v>
      </c>
      <c r="I12" s="35" t="str">
        <f>'Raw Data'!R48</f>
        <v xml:space="preserve"> </v>
      </c>
      <c r="J12" s="35" t="str">
        <f>'Raw Data'!S48</f>
        <v xml:space="preserve"> </v>
      </c>
      <c r="K12" s="35">
        <f>'Raw Data'!E64</f>
        <v>587.32737945999997</v>
      </c>
      <c r="L12" s="35" t="str">
        <f>'Raw Data'!R64</f>
        <v xml:space="preserve"> </v>
      </c>
      <c r="M12" s="35" t="str">
        <f>'Raw Data'!S64</f>
        <v xml:space="preserve"> </v>
      </c>
      <c r="N12" s="35">
        <f>'Raw Data'!E80</f>
        <v>790.50682656000004</v>
      </c>
      <c r="O12" s="35" t="str">
        <f>'Raw Data'!R80</f>
        <v xml:space="preserve"> </v>
      </c>
      <c r="P12" s="35" t="str">
        <f>'Raw Data'!S80</f>
        <v xml:space="preserve"> </v>
      </c>
      <c r="Q12" s="35">
        <f>'Raw Data'!E96</f>
        <v>234.50811182999999</v>
      </c>
      <c r="R12" s="35" t="str">
        <f>'Raw Data'!R96</f>
        <v xml:space="preserve"> </v>
      </c>
      <c r="S12" s="19" t="str">
        <f>'Raw Data'!S96</f>
        <v xml:space="preserve"> </v>
      </c>
    </row>
    <row r="13" spans="1:20" ht="15.6" x14ac:dyDescent="0.3">
      <c r="A13" s="34" t="s">
        <v>45</v>
      </c>
      <c r="B13" s="35">
        <f>'Raw Data'!E17</f>
        <v>314.42267586999998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Data'!E33</f>
        <v>77.202066928999997</v>
      </c>
      <c r="F13" s="35" t="str">
        <f>'Raw Data'!R33</f>
        <v xml:space="preserve"> </v>
      </c>
      <c r="G13" s="35" t="str">
        <f>'Raw Data'!S33</f>
        <v xml:space="preserve"> </v>
      </c>
      <c r="H13" s="35">
        <f>'Raw Data'!E49</f>
        <v>480.70371208</v>
      </c>
      <c r="I13" s="35" t="str">
        <f>'Raw Data'!R49</f>
        <v xml:space="preserve"> </v>
      </c>
      <c r="J13" s="35" t="str">
        <f>'Raw Data'!S49</f>
        <v xml:space="preserve"> </v>
      </c>
      <c r="K13" s="35">
        <f>'Raw Data'!E65</f>
        <v>650.58142507000002</v>
      </c>
      <c r="L13" s="35" t="str">
        <f>'Raw Data'!R65</f>
        <v xml:space="preserve"> </v>
      </c>
      <c r="M13" s="35" t="str">
        <f>'Raw Data'!S65</f>
        <v xml:space="preserve"> </v>
      </c>
      <c r="N13" s="35">
        <f>'Raw Data'!E81</f>
        <v>826.55875465999998</v>
      </c>
      <c r="O13" s="35" t="str">
        <f>'Raw Data'!R81</f>
        <v xml:space="preserve"> </v>
      </c>
      <c r="P13" s="35" t="str">
        <f>'Raw Data'!S81</f>
        <v xml:space="preserve"> </v>
      </c>
      <c r="Q13" s="35">
        <f>'Raw Data'!E97</f>
        <v>252.78380569999999</v>
      </c>
      <c r="R13" s="35" t="str">
        <f>'Raw Data'!R97</f>
        <v xml:space="preserve"> </v>
      </c>
      <c r="S13" s="19" t="str">
        <f>'Raw Data'!S97</f>
        <v xml:space="preserve"> </v>
      </c>
    </row>
    <row r="14" spans="1:20" ht="15.6" x14ac:dyDescent="0.3">
      <c r="A14" s="34" t="s">
        <v>46</v>
      </c>
      <c r="B14" s="35">
        <f>'Raw Data'!E18</f>
        <v>348.23430911999998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Data'!E34</f>
        <v>85.688419397999994</v>
      </c>
      <c r="F14" s="35" t="str">
        <f>'Raw Data'!R34</f>
        <v xml:space="preserve"> </v>
      </c>
      <c r="G14" s="35" t="str">
        <f>'Raw Data'!S34</f>
        <v xml:space="preserve"> </v>
      </c>
      <c r="H14" s="35">
        <f>'Raw Data'!E50</f>
        <v>555.39537326000004</v>
      </c>
      <c r="I14" s="35" t="str">
        <f>'Raw Data'!R50</f>
        <v xml:space="preserve"> </v>
      </c>
      <c r="J14" s="35" t="str">
        <f>'Raw Data'!S50</f>
        <v xml:space="preserve"> </v>
      </c>
      <c r="K14" s="35">
        <f>'Raw Data'!E66</f>
        <v>729.07125077000001</v>
      </c>
      <c r="L14" s="35" t="str">
        <f>'Raw Data'!R66</f>
        <v xml:space="preserve"> </v>
      </c>
      <c r="M14" s="35" t="str">
        <f>'Raw Data'!S66</f>
        <v xml:space="preserve"> </v>
      </c>
      <c r="N14" s="35">
        <f>'Raw Data'!E82</f>
        <v>926.10106734999999</v>
      </c>
      <c r="O14" s="35" t="str">
        <f>'Raw Data'!R82</f>
        <v xml:space="preserve"> </v>
      </c>
      <c r="P14" s="35" t="str">
        <f>'Raw Data'!S82</f>
        <v xml:space="preserve"> </v>
      </c>
      <c r="Q14" s="35">
        <f>'Raw Data'!E98</f>
        <v>282.59661111999998</v>
      </c>
      <c r="R14" s="35" t="str">
        <f>'Raw Data'!R98</f>
        <v xml:space="preserve"> </v>
      </c>
      <c r="S14" s="19" t="str">
        <f>'Raw Data'!S98</f>
        <v xml:space="preserve"> </v>
      </c>
    </row>
    <row r="15" spans="1:20" ht="15.6" x14ac:dyDescent="0.3">
      <c r="A15" s="34" t="s">
        <v>47</v>
      </c>
      <c r="B15" s="35">
        <f>'Raw Data'!E19</f>
        <v>323.86668538999999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Data'!E35</f>
        <v>81.906725187000006</v>
      </c>
      <c r="F15" s="35" t="str">
        <f>'Raw Data'!R35</f>
        <v xml:space="preserve"> </v>
      </c>
      <c r="G15" s="35" t="str">
        <f>'Raw Data'!S35</f>
        <v xml:space="preserve"> </v>
      </c>
      <c r="H15" s="35">
        <f>'Raw Data'!E51</f>
        <v>559.09624587999997</v>
      </c>
      <c r="I15" s="35" t="str">
        <f>'Raw Data'!R51</f>
        <v xml:space="preserve"> </v>
      </c>
      <c r="J15" s="35" t="str">
        <f>'Raw Data'!S51</f>
        <v xml:space="preserve"> </v>
      </c>
      <c r="K15" s="35">
        <f>'Raw Data'!E67</f>
        <v>611.15797580000003</v>
      </c>
      <c r="L15" s="35" t="str">
        <f>'Raw Data'!R67</f>
        <v xml:space="preserve"> </v>
      </c>
      <c r="M15" s="35" t="str">
        <f>'Raw Data'!S67</f>
        <v xml:space="preserve"> </v>
      </c>
      <c r="N15" s="35">
        <f>'Raw Data'!E83</f>
        <v>889.19234056000005</v>
      </c>
      <c r="O15" s="35" t="str">
        <f>'Raw Data'!R83</f>
        <v xml:space="preserve"> </v>
      </c>
      <c r="P15" s="35" t="str">
        <f>'Raw Data'!S83</f>
        <v xml:space="preserve"> </v>
      </c>
      <c r="Q15" s="35">
        <f>'Raw Data'!E99</f>
        <v>257.60952669</v>
      </c>
      <c r="R15" s="35" t="str">
        <f>'Raw Data'!R99</f>
        <v xml:space="preserve"> </v>
      </c>
      <c r="S15" s="19" t="str">
        <f>'Raw Data'!S99</f>
        <v xml:space="preserve"> </v>
      </c>
    </row>
    <row r="16" spans="1:20" ht="15.6" x14ac:dyDescent="0.3">
      <c r="A16" s="34" t="s">
        <v>48</v>
      </c>
      <c r="B16" s="35">
        <f>'Raw Data'!E20</f>
        <v>317.41050037000002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Data'!E36</f>
        <v>75.627116647999998</v>
      </c>
      <c r="F16" s="35" t="str">
        <f>'Raw Data'!R36</f>
        <v xml:space="preserve"> </v>
      </c>
      <c r="G16" s="35" t="str">
        <f>'Raw Data'!S36</f>
        <v xml:space="preserve"> </v>
      </c>
      <c r="H16" s="35">
        <f>'Raw Data'!E52</f>
        <v>533.72962027999995</v>
      </c>
      <c r="I16" s="35" t="str">
        <f>'Raw Data'!R52</f>
        <v xml:space="preserve"> </v>
      </c>
      <c r="J16" s="35" t="str">
        <f>'Raw Data'!S52</f>
        <v xml:space="preserve"> </v>
      </c>
      <c r="K16" s="35">
        <f>'Raw Data'!E68</f>
        <v>545.73227559999998</v>
      </c>
      <c r="L16" s="35" t="str">
        <f>'Raw Data'!R68</f>
        <v xml:space="preserve"> </v>
      </c>
      <c r="M16" s="35" t="str">
        <f>'Raw Data'!S68</f>
        <v xml:space="preserve"> </v>
      </c>
      <c r="N16" s="35">
        <f>'Raw Data'!E84</f>
        <v>855.95267991000003</v>
      </c>
      <c r="O16" s="35" t="str">
        <f>'Raw Data'!R84</f>
        <v xml:space="preserve"> </v>
      </c>
      <c r="P16" s="35" t="str">
        <f>'Raw Data'!S84</f>
        <v xml:space="preserve"> </v>
      </c>
      <c r="Q16" s="35">
        <f>'Raw Data'!E100</f>
        <v>239.8510775</v>
      </c>
      <c r="R16" s="35" t="str">
        <f>'Raw Data'!R100</f>
        <v xml:space="preserve"> </v>
      </c>
      <c r="S16" s="19" t="str">
        <f>'Raw Data'!S100</f>
        <v xml:space="preserve"> </v>
      </c>
    </row>
    <row r="17" spans="1:19" ht="15.6" x14ac:dyDescent="0.3">
      <c r="A17" s="34" t="s">
        <v>49</v>
      </c>
      <c r="B17" s="35">
        <f>'Raw Data'!E21</f>
        <v>366.21035986999999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Data'!E37</f>
        <v>87.915403971999993</v>
      </c>
      <c r="F17" s="35" t="str">
        <f>'Raw Data'!R37</f>
        <v xml:space="preserve"> </v>
      </c>
      <c r="G17" s="35" t="str">
        <f>'Raw Data'!S37</f>
        <v xml:space="preserve"> </v>
      </c>
      <c r="H17" s="35">
        <f>'Raw Data'!E53</f>
        <v>609.13401668999995</v>
      </c>
      <c r="I17" s="35" t="str">
        <f>'Raw Data'!R53</f>
        <v xml:space="preserve"> </v>
      </c>
      <c r="J17" s="35" t="str">
        <f>'Raw Data'!S53</f>
        <v xml:space="preserve"> </v>
      </c>
      <c r="K17" s="35">
        <f>'Raw Data'!E69</f>
        <v>631.23390917999996</v>
      </c>
      <c r="L17" s="35" t="str">
        <f>'Raw Data'!R69</f>
        <v xml:space="preserve"> </v>
      </c>
      <c r="M17" s="35" t="str">
        <f>'Raw Data'!S69</f>
        <v xml:space="preserve"> </v>
      </c>
      <c r="N17" s="35">
        <f>'Raw Data'!E85</f>
        <v>982.33379530000002</v>
      </c>
      <c r="O17" s="35" t="str">
        <f>'Raw Data'!R85</f>
        <v xml:space="preserve"> </v>
      </c>
      <c r="P17" s="35" t="str">
        <f>'Raw Data'!S85</f>
        <v xml:space="preserve"> </v>
      </c>
      <c r="Q17" s="35">
        <f>'Raw Data'!E101</f>
        <v>274.13340488</v>
      </c>
      <c r="R17" s="35" t="str">
        <f>'Raw Data'!R101</f>
        <v xml:space="preserve"> </v>
      </c>
      <c r="S17" s="19" t="str">
        <f>'Raw Data'!S101</f>
        <v xml:space="preserve"> </v>
      </c>
    </row>
    <row r="18" spans="1:19" ht="15.6" x14ac:dyDescent="0.3">
      <c r="A18" s="34" t="s">
        <v>50</v>
      </c>
      <c r="B18" s="35">
        <f>'Raw Data'!E22</f>
        <v>322.47253534999999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Data'!E38</f>
        <v>79.057499798999999</v>
      </c>
      <c r="F18" s="35" t="str">
        <f>'Raw Data'!R38</f>
        <v xml:space="preserve"> </v>
      </c>
      <c r="G18" s="35" t="str">
        <f>'Raw Data'!S38</f>
        <v xml:space="preserve"> </v>
      </c>
      <c r="H18" s="35">
        <f>'Raw Data'!E54</f>
        <v>555.71683260999998</v>
      </c>
      <c r="I18" s="35" t="str">
        <f>'Raw Data'!R54</f>
        <v xml:space="preserve"> </v>
      </c>
      <c r="J18" s="35" t="str">
        <f>'Raw Data'!S54</f>
        <v xml:space="preserve"> </v>
      </c>
      <c r="K18" s="35">
        <f>'Raw Data'!E70</f>
        <v>546.90678424999999</v>
      </c>
      <c r="L18" s="35" t="str">
        <f>'Raw Data'!R70</f>
        <v xml:space="preserve"> </v>
      </c>
      <c r="M18" s="35" t="str">
        <f>'Raw Data'!S70</f>
        <v xml:space="preserve"> </v>
      </c>
      <c r="N18" s="35">
        <f>'Raw Data'!E86</f>
        <v>839.91569377999997</v>
      </c>
      <c r="O18" s="35" t="str">
        <f>'Raw Data'!R86</f>
        <v xml:space="preserve"> </v>
      </c>
      <c r="P18" s="35" t="str">
        <f>'Raw Data'!S86</f>
        <v xml:space="preserve"> </v>
      </c>
      <c r="Q18" s="35">
        <f>'Raw Data'!E102</f>
        <v>242.74564014000001</v>
      </c>
      <c r="R18" s="35" t="str">
        <f>'Raw Data'!R102</f>
        <v xml:space="preserve"> </v>
      </c>
      <c r="S18" s="19" t="str">
        <f>'Raw Data'!S102</f>
        <v xml:space="preserve"> </v>
      </c>
    </row>
    <row r="19" spans="1:19" ht="15.6" x14ac:dyDescent="0.3">
      <c r="A19" s="34" t="s">
        <v>51</v>
      </c>
      <c r="B19" s="35">
        <f>'Raw Data'!E23</f>
        <v>368.90952733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Data'!E39</f>
        <v>87.600209767999999</v>
      </c>
      <c r="F19" s="35" t="str">
        <f>'Raw Data'!R39</f>
        <v xml:space="preserve"> </v>
      </c>
      <c r="G19" s="35" t="str">
        <f>'Raw Data'!S39</f>
        <v xml:space="preserve"> </v>
      </c>
      <c r="H19" s="35">
        <f>'Raw Data'!E55</f>
        <v>620.68850717999999</v>
      </c>
      <c r="I19" s="35" t="str">
        <f>'Raw Data'!R55</f>
        <v xml:space="preserve"> </v>
      </c>
      <c r="J19" s="35" t="str">
        <f>'Raw Data'!S55</f>
        <v xml:space="preserve"> </v>
      </c>
      <c r="K19" s="35">
        <f>'Raw Data'!E71</f>
        <v>615.48091024999997</v>
      </c>
      <c r="L19" s="35" t="str">
        <f>'Raw Data'!R71</f>
        <v xml:space="preserve"> </v>
      </c>
      <c r="M19" s="35" t="str">
        <f>'Raw Data'!S71</f>
        <v xml:space="preserve"> </v>
      </c>
      <c r="N19" s="35">
        <f>'Raw Data'!E87</f>
        <v>938.58192062000001</v>
      </c>
      <c r="O19" s="35" t="str">
        <f>'Raw Data'!R87</f>
        <v xml:space="preserve"> </v>
      </c>
      <c r="P19" s="35" t="str">
        <f>'Raw Data'!S87</f>
        <v xml:space="preserve"> </v>
      </c>
      <c r="Q19" s="35">
        <f>'Raw Data'!E103</f>
        <v>270.70834632999998</v>
      </c>
      <c r="R19" s="35" t="str">
        <f>'Raw Data'!R103</f>
        <v xml:space="preserve"> </v>
      </c>
      <c r="S19" s="19" t="str">
        <f>'Raw Data'!S103</f>
        <v xml:space="preserve"> </v>
      </c>
    </row>
    <row r="20" spans="1:19" ht="15.6" x14ac:dyDescent="0.3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19"/>
  <sheetViews>
    <sheetView workbookViewId="0">
      <selection activeCell="J9" sqref="J9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58</v>
      </c>
    </row>
    <row r="6" spans="1:30" x14ac:dyDescent="0.25">
      <c r="A6" s="5" t="s">
        <v>59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2006</v>
      </c>
      <c r="C8" s="41">
        <v>749</v>
      </c>
      <c r="D8" s="40">
        <v>70080</v>
      </c>
      <c r="E8" s="42">
        <v>11.841874515000001</v>
      </c>
      <c r="F8" s="43">
        <v>10.59449687</v>
      </c>
      <c r="G8" s="43">
        <v>13.236116236000001</v>
      </c>
      <c r="H8" s="44">
        <v>1E-100</v>
      </c>
      <c r="I8" s="45">
        <v>10.687785388</v>
      </c>
      <c r="J8" s="43">
        <v>9.9491389678999997</v>
      </c>
      <c r="K8" s="43">
        <v>11.481270577</v>
      </c>
      <c r="L8" s="44">
        <v>4.3744031799999999E-2</v>
      </c>
      <c r="M8" s="44">
        <v>3.9136203299999998E-2</v>
      </c>
      <c r="N8" s="44">
        <v>4.8894378099999997E-2</v>
      </c>
      <c r="O8" s="44">
        <v>19.314299999999999</v>
      </c>
      <c r="P8" s="44">
        <v>18.451499999999999</v>
      </c>
      <c r="Q8" s="44">
        <v>20.217500000000001</v>
      </c>
      <c r="R8" s="40" t="s">
        <v>57</v>
      </c>
      <c r="S8" s="40" t="s">
        <v>33</v>
      </c>
      <c r="AD8" s="25"/>
    </row>
    <row r="9" spans="1:30" x14ac:dyDescent="0.25">
      <c r="A9" s="5" t="s">
        <v>1</v>
      </c>
      <c r="B9" s="36">
        <v>2007</v>
      </c>
      <c r="C9" s="37">
        <v>715</v>
      </c>
      <c r="D9" s="36">
        <v>71786</v>
      </c>
      <c r="E9" s="46">
        <v>11.062788997</v>
      </c>
      <c r="F9" s="47">
        <v>9.8853352231000002</v>
      </c>
      <c r="G9" s="47">
        <v>12.38049066</v>
      </c>
      <c r="H9" s="48">
        <v>1E-100</v>
      </c>
      <c r="I9" s="49">
        <v>9.9601593625000007</v>
      </c>
      <c r="J9" s="47">
        <v>9.2562090465000004</v>
      </c>
      <c r="K9" s="47">
        <v>10.717646287999999</v>
      </c>
      <c r="L9" s="48">
        <v>4.0866080200000002E-2</v>
      </c>
      <c r="M9" s="48">
        <v>3.6516551299999998E-2</v>
      </c>
      <c r="N9" s="48">
        <v>4.5733686599999997E-2</v>
      </c>
      <c r="O9" s="48" t="s">
        <v>33</v>
      </c>
      <c r="P9" s="48" t="s">
        <v>33</v>
      </c>
      <c r="Q9" s="48" t="s">
        <v>33</v>
      </c>
      <c r="R9" s="36" t="s">
        <v>33</v>
      </c>
      <c r="S9" s="36" t="s">
        <v>33</v>
      </c>
      <c r="AD9" s="26"/>
    </row>
    <row r="10" spans="1:30" x14ac:dyDescent="0.25">
      <c r="A10" s="5" t="s">
        <v>1</v>
      </c>
      <c r="B10" s="36">
        <v>2008</v>
      </c>
      <c r="C10" s="37">
        <v>744</v>
      </c>
      <c r="D10" s="36">
        <v>73243</v>
      </c>
      <c r="E10" s="46">
        <v>11.304623149999999</v>
      </c>
      <c r="F10" s="47">
        <v>10.112320959</v>
      </c>
      <c r="G10" s="47">
        <v>12.637504789999999</v>
      </c>
      <c r="H10" s="48">
        <v>1E-100</v>
      </c>
      <c r="I10" s="49">
        <v>10.157967314</v>
      </c>
      <c r="J10" s="47">
        <v>9.4536658665999997</v>
      </c>
      <c r="K10" s="47">
        <v>10.914739469000001</v>
      </c>
      <c r="L10" s="48">
        <v>4.1759418600000001E-2</v>
      </c>
      <c r="M10" s="48">
        <v>3.7355039499999999E-2</v>
      </c>
      <c r="N10" s="48">
        <v>4.6683099999999998E-2</v>
      </c>
      <c r="O10" s="48" t="s">
        <v>33</v>
      </c>
      <c r="P10" s="48" t="s">
        <v>33</v>
      </c>
      <c r="Q10" s="48" t="s">
        <v>33</v>
      </c>
      <c r="R10" s="36" t="s">
        <v>33</v>
      </c>
      <c r="S10" s="36" t="s">
        <v>33</v>
      </c>
      <c r="AD10" s="26"/>
    </row>
    <row r="11" spans="1:30" x14ac:dyDescent="0.25">
      <c r="A11" s="5" t="s">
        <v>1</v>
      </c>
      <c r="B11" s="36">
        <v>2009</v>
      </c>
      <c r="C11" s="37">
        <v>894</v>
      </c>
      <c r="D11" s="36">
        <v>74838</v>
      </c>
      <c r="E11" s="46">
        <v>13.272869365</v>
      </c>
      <c r="F11" s="47">
        <v>11.922890218999999</v>
      </c>
      <c r="G11" s="47">
        <v>14.775701021</v>
      </c>
      <c r="H11" s="48">
        <v>1E-100</v>
      </c>
      <c r="I11" s="49">
        <v>11.945802934</v>
      </c>
      <c r="J11" s="47">
        <v>11.187857029</v>
      </c>
      <c r="K11" s="47">
        <v>12.755097547</v>
      </c>
      <c r="L11" s="48">
        <v>4.9030144599999999E-2</v>
      </c>
      <c r="M11" s="48">
        <v>4.4043304800000002E-2</v>
      </c>
      <c r="N11" s="48">
        <v>5.4581623400000001E-2</v>
      </c>
      <c r="O11" s="48" t="s">
        <v>33</v>
      </c>
      <c r="P11" s="48" t="s">
        <v>33</v>
      </c>
      <c r="Q11" s="48" t="s">
        <v>33</v>
      </c>
      <c r="R11" s="36" t="s">
        <v>33</v>
      </c>
      <c r="S11" s="36" t="s">
        <v>33</v>
      </c>
      <c r="AD11" s="26"/>
    </row>
    <row r="12" spans="1:30" x14ac:dyDescent="0.25">
      <c r="A12" s="5" t="s">
        <v>1</v>
      </c>
      <c r="B12" s="36">
        <v>2010</v>
      </c>
      <c r="C12" s="37">
        <v>1041</v>
      </c>
      <c r="D12" s="36">
        <v>76106</v>
      </c>
      <c r="E12" s="46">
        <v>15.214535583</v>
      </c>
      <c r="F12" s="47">
        <v>13.708098075000001</v>
      </c>
      <c r="G12" s="47">
        <v>16.886521510000001</v>
      </c>
      <c r="H12" s="48">
        <v>1E-100</v>
      </c>
      <c r="I12" s="49">
        <v>13.678290805</v>
      </c>
      <c r="J12" s="47">
        <v>12.872113899</v>
      </c>
      <c r="K12" s="47">
        <v>14.534958346</v>
      </c>
      <c r="L12" s="48">
        <v>5.62026838E-2</v>
      </c>
      <c r="M12" s="48">
        <v>5.0637884899999999E-2</v>
      </c>
      <c r="N12" s="48">
        <v>6.2379020600000001E-2</v>
      </c>
      <c r="O12" s="48" t="s">
        <v>33</v>
      </c>
      <c r="P12" s="48" t="s">
        <v>33</v>
      </c>
      <c r="Q12" s="48" t="s">
        <v>33</v>
      </c>
      <c r="R12" s="36" t="s">
        <v>33</v>
      </c>
      <c r="S12" s="36" t="s">
        <v>33</v>
      </c>
      <c r="AD12" s="26"/>
    </row>
    <row r="13" spans="1:30" x14ac:dyDescent="0.25">
      <c r="A13" s="5" t="s">
        <v>1</v>
      </c>
      <c r="B13" s="36">
        <v>2011</v>
      </c>
      <c r="C13" s="37">
        <v>8578</v>
      </c>
      <c r="D13" s="36">
        <v>77511</v>
      </c>
      <c r="E13" s="46">
        <v>132.28384635</v>
      </c>
      <c r="F13" s="47">
        <v>121.53099515</v>
      </c>
      <c r="G13" s="47">
        <v>143.98809112999999</v>
      </c>
      <c r="H13" s="48">
        <v>1.4817210000000001E-61</v>
      </c>
      <c r="I13" s="49">
        <v>110.66816323</v>
      </c>
      <c r="J13" s="47">
        <v>108.35081861</v>
      </c>
      <c r="K13" s="47">
        <v>113.03506987</v>
      </c>
      <c r="L13" s="48">
        <v>0.48865817449999999</v>
      </c>
      <c r="M13" s="48">
        <v>0.4489370084</v>
      </c>
      <c r="N13" s="48">
        <v>0.53189380040000001</v>
      </c>
      <c r="O13" s="48" t="s">
        <v>33</v>
      </c>
      <c r="P13" s="48" t="s">
        <v>33</v>
      </c>
      <c r="Q13" s="48" t="s">
        <v>33</v>
      </c>
      <c r="R13" s="36" t="s">
        <v>33</v>
      </c>
      <c r="S13" s="36" t="s">
        <v>33</v>
      </c>
      <c r="AD13" s="26"/>
    </row>
    <row r="14" spans="1:30" x14ac:dyDescent="0.25">
      <c r="A14" s="5" t="s">
        <v>1</v>
      </c>
      <c r="B14" s="36">
        <v>2012</v>
      </c>
      <c r="C14" s="37">
        <v>14992</v>
      </c>
      <c r="D14" s="36">
        <v>79195</v>
      </c>
      <c r="E14" s="46">
        <v>230.12686492</v>
      </c>
      <c r="F14" s="47">
        <v>211.79387647999999</v>
      </c>
      <c r="G14" s="47">
        <v>250.0467664</v>
      </c>
      <c r="H14" s="48">
        <v>1.2587709999999999E-4</v>
      </c>
      <c r="I14" s="49">
        <v>189.30488036</v>
      </c>
      <c r="J14" s="47">
        <v>186.29874308000001</v>
      </c>
      <c r="K14" s="47">
        <v>192.35952499999999</v>
      </c>
      <c r="L14" s="48">
        <v>0.8500915027</v>
      </c>
      <c r="M14" s="48">
        <v>0.78236921520000002</v>
      </c>
      <c r="N14" s="48">
        <v>0.92367586660000001</v>
      </c>
      <c r="O14" s="48" t="s">
        <v>33</v>
      </c>
      <c r="P14" s="48" t="s">
        <v>33</v>
      </c>
      <c r="Q14" s="48" t="s">
        <v>33</v>
      </c>
      <c r="R14" s="36" t="s">
        <v>33</v>
      </c>
      <c r="S14" s="36" t="s">
        <v>33</v>
      </c>
      <c r="AD14" s="26"/>
    </row>
    <row r="15" spans="1:30" x14ac:dyDescent="0.25">
      <c r="A15" s="5" t="s">
        <v>1</v>
      </c>
      <c r="B15" s="36">
        <v>2013</v>
      </c>
      <c r="C15" s="37">
        <v>18765</v>
      </c>
      <c r="D15" s="36">
        <v>80871</v>
      </c>
      <c r="E15" s="46">
        <v>276.30151246999998</v>
      </c>
      <c r="F15" s="47">
        <v>254.44697281000001</v>
      </c>
      <c r="G15" s="47">
        <v>300.03314619999998</v>
      </c>
      <c r="H15" s="48">
        <v>0.62665684020000001</v>
      </c>
      <c r="I15" s="49">
        <v>232.03620581000001</v>
      </c>
      <c r="J15" s="47">
        <v>228.73990861999999</v>
      </c>
      <c r="K15" s="47">
        <v>235.38000488</v>
      </c>
      <c r="L15" s="48">
        <v>1.0206612253</v>
      </c>
      <c r="M15" s="48">
        <v>0.9399302839</v>
      </c>
      <c r="N15" s="48">
        <v>1.1083261756</v>
      </c>
      <c r="O15" s="48" t="s">
        <v>33</v>
      </c>
      <c r="P15" s="48" t="s">
        <v>33</v>
      </c>
      <c r="Q15" s="48" t="s">
        <v>33</v>
      </c>
      <c r="R15" s="36" t="s">
        <v>33</v>
      </c>
      <c r="S15" s="36" t="s">
        <v>33</v>
      </c>
      <c r="AD15" s="26"/>
    </row>
    <row r="16" spans="1:30" x14ac:dyDescent="0.25">
      <c r="A16" s="5" t="s">
        <v>1</v>
      </c>
      <c r="B16" s="36">
        <v>2014</v>
      </c>
      <c r="C16" s="37">
        <v>20738</v>
      </c>
      <c r="D16" s="36">
        <v>82346</v>
      </c>
      <c r="E16" s="46">
        <v>292.87687997</v>
      </c>
      <c r="F16" s="47">
        <v>269.79037498999998</v>
      </c>
      <c r="G16" s="47">
        <v>317.93894361999997</v>
      </c>
      <c r="H16" s="48">
        <v>6.0260815000000002E-2</v>
      </c>
      <c r="I16" s="49">
        <v>251.83979793</v>
      </c>
      <c r="J16" s="47">
        <v>248.43542638</v>
      </c>
      <c r="K16" s="47">
        <v>255.29082041000001</v>
      </c>
      <c r="L16" s="48">
        <v>1.0818908390999999</v>
      </c>
      <c r="M16" s="48">
        <v>0.99660900240000005</v>
      </c>
      <c r="N16" s="48">
        <v>1.1744704141</v>
      </c>
      <c r="O16" s="48" t="s">
        <v>33</v>
      </c>
      <c r="P16" s="48" t="s">
        <v>33</v>
      </c>
      <c r="Q16" s="48" t="s">
        <v>33</v>
      </c>
      <c r="R16" s="36" t="s">
        <v>33</v>
      </c>
      <c r="S16" s="36" t="s">
        <v>33</v>
      </c>
      <c r="AD16" s="26"/>
    </row>
    <row r="17" spans="1:30" x14ac:dyDescent="0.25">
      <c r="A17" s="5" t="s">
        <v>1</v>
      </c>
      <c r="B17" s="36">
        <v>2015</v>
      </c>
      <c r="C17" s="37">
        <v>22735</v>
      </c>
      <c r="D17" s="36">
        <v>83904</v>
      </c>
      <c r="E17" s="46">
        <v>314.42267586999998</v>
      </c>
      <c r="F17" s="47">
        <v>289.69476986000001</v>
      </c>
      <c r="G17" s="47">
        <v>341.26131842000001</v>
      </c>
      <c r="H17" s="48">
        <v>3.410334E-4</v>
      </c>
      <c r="I17" s="49">
        <v>270.96443555000002</v>
      </c>
      <c r="J17" s="47">
        <v>267.46503765</v>
      </c>
      <c r="K17" s="47">
        <v>274.50961805999998</v>
      </c>
      <c r="L17" s="48">
        <v>1.1614812773000001</v>
      </c>
      <c r="M17" s="48">
        <v>1.0701360848000001</v>
      </c>
      <c r="N17" s="48">
        <v>1.2606235567999999</v>
      </c>
      <c r="O17" s="48" t="s">
        <v>33</v>
      </c>
      <c r="P17" s="48" t="s">
        <v>33</v>
      </c>
      <c r="Q17" s="48" t="s">
        <v>33</v>
      </c>
      <c r="R17" s="36" t="s">
        <v>33</v>
      </c>
      <c r="S17" s="36" t="s">
        <v>33</v>
      </c>
      <c r="AD17" s="26"/>
    </row>
    <row r="18" spans="1:30" x14ac:dyDescent="0.25">
      <c r="A18" s="5" t="s">
        <v>1</v>
      </c>
      <c r="B18" s="36">
        <v>2016</v>
      </c>
      <c r="C18" s="37">
        <v>25548</v>
      </c>
      <c r="D18" s="36">
        <v>85212</v>
      </c>
      <c r="E18" s="46">
        <v>348.23430911999998</v>
      </c>
      <c r="F18" s="47">
        <v>320.91028686999999</v>
      </c>
      <c r="G18" s="47">
        <v>377.88484511000001</v>
      </c>
      <c r="H18" s="48">
        <v>1.5373624000000001E-9</v>
      </c>
      <c r="I18" s="49">
        <v>299.81692719</v>
      </c>
      <c r="J18" s="47">
        <v>296.16295029999998</v>
      </c>
      <c r="K18" s="47">
        <v>303.51598584999999</v>
      </c>
      <c r="L18" s="48">
        <v>1.2863818712999999</v>
      </c>
      <c r="M18" s="48">
        <v>1.185446593</v>
      </c>
      <c r="N18" s="48">
        <v>1.3959113202</v>
      </c>
      <c r="O18" s="48" t="s">
        <v>33</v>
      </c>
      <c r="P18" s="48" t="s">
        <v>33</v>
      </c>
      <c r="Q18" s="48" t="s">
        <v>33</v>
      </c>
      <c r="R18" s="36" t="s">
        <v>33</v>
      </c>
      <c r="S18" s="36" t="s">
        <v>33</v>
      </c>
      <c r="AD18" s="26"/>
    </row>
    <row r="19" spans="1:30" x14ac:dyDescent="0.25">
      <c r="A19" s="5" t="s">
        <v>1</v>
      </c>
      <c r="B19" s="36">
        <v>2017</v>
      </c>
      <c r="C19" s="37">
        <v>24400</v>
      </c>
      <c r="D19" s="36">
        <v>86768</v>
      </c>
      <c r="E19" s="46">
        <v>323.86668538999999</v>
      </c>
      <c r="F19" s="47">
        <v>298.41587865999998</v>
      </c>
      <c r="G19" s="47">
        <v>351.48809901999999</v>
      </c>
      <c r="H19" s="48">
        <v>1.7582900000000001E-5</v>
      </c>
      <c r="I19" s="49">
        <v>281.20966255000002</v>
      </c>
      <c r="J19" s="47">
        <v>277.70326111000003</v>
      </c>
      <c r="K19" s="47">
        <v>284.76033733000003</v>
      </c>
      <c r="L19" s="48">
        <v>1.1963675659999999</v>
      </c>
      <c r="M19" s="48">
        <v>1.1023519691999999</v>
      </c>
      <c r="N19" s="48">
        <v>1.2984014116</v>
      </c>
      <c r="O19" s="48" t="s">
        <v>33</v>
      </c>
      <c r="P19" s="48" t="s">
        <v>33</v>
      </c>
      <c r="Q19" s="48" t="s">
        <v>33</v>
      </c>
      <c r="R19" s="36" t="s">
        <v>33</v>
      </c>
      <c r="S19" s="36" t="s">
        <v>33</v>
      </c>
      <c r="AD19" s="26"/>
    </row>
    <row r="20" spans="1:30" x14ac:dyDescent="0.25">
      <c r="A20" s="5" t="s">
        <v>1</v>
      </c>
      <c r="B20" s="36">
        <v>2018</v>
      </c>
      <c r="C20" s="37">
        <v>24223</v>
      </c>
      <c r="D20" s="36">
        <v>88228</v>
      </c>
      <c r="E20" s="46">
        <v>317.41050037000002</v>
      </c>
      <c r="F20" s="47">
        <v>292.41032054999999</v>
      </c>
      <c r="G20" s="47">
        <v>344.54811840000002</v>
      </c>
      <c r="H20" s="48">
        <v>1.4333600000000001E-4</v>
      </c>
      <c r="I20" s="49">
        <v>274.55002947000003</v>
      </c>
      <c r="J20" s="47">
        <v>271.11426072</v>
      </c>
      <c r="K20" s="47">
        <v>278.02933891999999</v>
      </c>
      <c r="L20" s="48">
        <v>1.1725183382</v>
      </c>
      <c r="M20" s="48">
        <v>1.0801673627999999</v>
      </c>
      <c r="N20" s="48">
        <v>1.2727650369000001</v>
      </c>
      <c r="O20" s="48" t="s">
        <v>33</v>
      </c>
      <c r="P20" s="48" t="s">
        <v>33</v>
      </c>
      <c r="Q20" s="48" t="s">
        <v>33</v>
      </c>
      <c r="R20" s="36" t="s">
        <v>33</v>
      </c>
      <c r="S20" s="36" t="s">
        <v>33</v>
      </c>
      <c r="AD20" s="26"/>
    </row>
    <row r="21" spans="1:30" x14ac:dyDescent="0.25">
      <c r="A21" s="5" t="s">
        <v>1</v>
      </c>
      <c r="B21" s="36">
        <v>2019</v>
      </c>
      <c r="C21" s="37">
        <v>28740</v>
      </c>
      <c r="D21" s="36">
        <v>90025</v>
      </c>
      <c r="E21" s="46">
        <v>366.21035986999999</v>
      </c>
      <c r="F21" s="47">
        <v>337.50777316</v>
      </c>
      <c r="G21" s="47">
        <v>397.35389328000002</v>
      </c>
      <c r="H21" s="48">
        <v>3.9855910000000001E-13</v>
      </c>
      <c r="I21" s="49">
        <v>319.24465426</v>
      </c>
      <c r="J21" s="47">
        <v>315.57504124000002</v>
      </c>
      <c r="K21" s="47">
        <v>322.95693877999997</v>
      </c>
      <c r="L21" s="48">
        <v>1.3527856264</v>
      </c>
      <c r="M21" s="48">
        <v>1.2467579139</v>
      </c>
      <c r="N21" s="48">
        <v>1.4678302264</v>
      </c>
      <c r="O21" s="48" t="s">
        <v>33</v>
      </c>
      <c r="P21" s="48" t="s">
        <v>33</v>
      </c>
      <c r="Q21" s="48" t="s">
        <v>33</v>
      </c>
      <c r="R21" s="36" t="s">
        <v>33</v>
      </c>
      <c r="S21" s="36" t="s">
        <v>33</v>
      </c>
      <c r="AD21" s="26"/>
    </row>
    <row r="22" spans="1:30" x14ac:dyDescent="0.25">
      <c r="A22" s="5" t="s">
        <v>1</v>
      </c>
      <c r="B22" s="36">
        <v>2020</v>
      </c>
      <c r="C22" s="37">
        <v>25750</v>
      </c>
      <c r="D22" s="36">
        <v>91824</v>
      </c>
      <c r="E22" s="46">
        <v>322.47253534999999</v>
      </c>
      <c r="F22" s="47">
        <v>297.13870216999999</v>
      </c>
      <c r="G22" s="47">
        <v>349.96631302999998</v>
      </c>
      <c r="H22" s="48">
        <v>2.7707899999999999E-5</v>
      </c>
      <c r="I22" s="49">
        <v>280.42777487000001</v>
      </c>
      <c r="J22" s="47">
        <v>277.02345035000002</v>
      </c>
      <c r="K22" s="47">
        <v>283.87393494000003</v>
      </c>
      <c r="L22" s="48">
        <v>1.1912175584</v>
      </c>
      <c r="M22" s="48">
        <v>1.0976340633999999</v>
      </c>
      <c r="N22" s="48">
        <v>1.2927799151999999</v>
      </c>
      <c r="O22" s="48" t="s">
        <v>33</v>
      </c>
      <c r="P22" s="48" t="s">
        <v>33</v>
      </c>
      <c r="Q22" s="48" t="s">
        <v>33</v>
      </c>
      <c r="R22" s="36" t="s">
        <v>33</v>
      </c>
      <c r="S22" s="36" t="s">
        <v>33</v>
      </c>
      <c r="AD22" s="26"/>
    </row>
    <row r="23" spans="1:30" x14ac:dyDescent="0.25">
      <c r="A23" s="5" t="s">
        <v>1</v>
      </c>
      <c r="B23" s="36">
        <v>2021</v>
      </c>
      <c r="C23" s="37">
        <v>30931</v>
      </c>
      <c r="D23" s="36">
        <v>94362</v>
      </c>
      <c r="E23" s="46">
        <v>368.90952733</v>
      </c>
      <c r="F23" s="47">
        <v>340.08606006999997</v>
      </c>
      <c r="G23" s="47">
        <v>400.17588289999998</v>
      </c>
      <c r="H23" s="48">
        <v>8.8679989999999996E-14</v>
      </c>
      <c r="I23" s="49">
        <v>327.79084800999999</v>
      </c>
      <c r="J23" s="47">
        <v>324.15814212999999</v>
      </c>
      <c r="K23" s="47">
        <v>331.46426412</v>
      </c>
      <c r="L23" s="48">
        <v>1.3627563845999999</v>
      </c>
      <c r="M23" s="48">
        <v>1.2562821379</v>
      </c>
      <c r="N23" s="48">
        <v>1.4782546911000001</v>
      </c>
      <c r="O23" s="48" t="s">
        <v>33</v>
      </c>
      <c r="P23" s="48" t="s">
        <v>33</v>
      </c>
      <c r="Q23" s="48" t="s">
        <v>33</v>
      </c>
      <c r="R23" s="36" t="s">
        <v>33</v>
      </c>
      <c r="S23" s="36" t="s">
        <v>33</v>
      </c>
    </row>
    <row r="24" spans="1:30" s="6" customFormat="1" ht="15.6" x14ac:dyDescent="0.3">
      <c r="A24" s="6" t="s">
        <v>2</v>
      </c>
      <c r="B24" s="40">
        <v>2006</v>
      </c>
      <c r="C24" s="41">
        <v>15556</v>
      </c>
      <c r="D24" s="40">
        <v>320672</v>
      </c>
      <c r="E24" s="42">
        <v>57.072772276000002</v>
      </c>
      <c r="F24" s="43">
        <v>52.529141279000001</v>
      </c>
      <c r="G24" s="43">
        <v>62.009415267999998</v>
      </c>
      <c r="H24" s="44">
        <v>4.0837199999999999E-296</v>
      </c>
      <c r="I24" s="45">
        <v>48.510627681999999</v>
      </c>
      <c r="J24" s="43">
        <v>47.754268406000001</v>
      </c>
      <c r="K24" s="43">
        <v>49.278966605999997</v>
      </c>
      <c r="L24" s="44">
        <v>0.21082753100000001</v>
      </c>
      <c r="M24" s="44">
        <v>0.19404330149999999</v>
      </c>
      <c r="N24" s="44">
        <v>0.2290635516</v>
      </c>
      <c r="O24" s="44">
        <v>1.3713</v>
      </c>
      <c r="P24" s="44">
        <v>1.3244</v>
      </c>
      <c r="Q24" s="44">
        <v>1.4197</v>
      </c>
      <c r="R24" s="40" t="s">
        <v>57</v>
      </c>
      <c r="S24" s="40" t="s">
        <v>33</v>
      </c>
      <c r="AD24" s="25"/>
    </row>
    <row r="25" spans="1:30" x14ac:dyDescent="0.25">
      <c r="A25" s="5" t="s">
        <v>2</v>
      </c>
      <c r="B25" s="36">
        <v>2007</v>
      </c>
      <c r="C25" s="37">
        <v>15957</v>
      </c>
      <c r="D25" s="36">
        <v>324705</v>
      </c>
      <c r="E25" s="46">
        <v>57.999636074999998</v>
      </c>
      <c r="F25" s="47">
        <v>53.387044922999998</v>
      </c>
      <c r="G25" s="47">
        <v>63.010750823000002</v>
      </c>
      <c r="H25" s="48">
        <v>1.0827E-290</v>
      </c>
      <c r="I25" s="49">
        <v>49.143068323999998</v>
      </c>
      <c r="J25" s="47">
        <v>48.386462127000001</v>
      </c>
      <c r="K25" s="47">
        <v>49.911505368999997</v>
      </c>
      <c r="L25" s="48">
        <v>0.2142513774</v>
      </c>
      <c r="M25" s="48">
        <v>0.1972124083</v>
      </c>
      <c r="N25" s="48">
        <v>0.23276249760000001</v>
      </c>
      <c r="O25" s="48" t="s">
        <v>33</v>
      </c>
      <c r="P25" s="48" t="s">
        <v>33</v>
      </c>
      <c r="Q25" s="48" t="s">
        <v>33</v>
      </c>
      <c r="R25" s="36" t="s">
        <v>33</v>
      </c>
      <c r="S25" s="36" t="s">
        <v>33</v>
      </c>
    </row>
    <row r="26" spans="1:30" x14ac:dyDescent="0.25">
      <c r="A26" s="5" t="s">
        <v>2</v>
      </c>
      <c r="B26" s="36">
        <v>2008</v>
      </c>
      <c r="C26" s="37">
        <v>15937</v>
      </c>
      <c r="D26" s="36">
        <v>328583</v>
      </c>
      <c r="E26" s="46">
        <v>56.779883847000001</v>
      </c>
      <c r="F26" s="47">
        <v>52.268865804000001</v>
      </c>
      <c r="G26" s="47">
        <v>61.680221295999999</v>
      </c>
      <c r="H26" s="48">
        <v>2.4661800000000001E-299</v>
      </c>
      <c r="I26" s="49">
        <v>48.502204921999997</v>
      </c>
      <c r="J26" s="47">
        <v>47.755000668999998</v>
      </c>
      <c r="K26" s="47">
        <v>49.261100395</v>
      </c>
      <c r="L26" s="48">
        <v>0.20974559749999999</v>
      </c>
      <c r="M26" s="48">
        <v>0.19308184070000001</v>
      </c>
      <c r="N26" s="48">
        <v>0.22784750500000001</v>
      </c>
      <c r="O26" s="48" t="s">
        <v>33</v>
      </c>
      <c r="P26" s="48" t="s">
        <v>33</v>
      </c>
      <c r="Q26" s="48" t="s">
        <v>33</v>
      </c>
      <c r="R26" s="36" t="s">
        <v>33</v>
      </c>
      <c r="S26" s="36" t="s">
        <v>33</v>
      </c>
    </row>
    <row r="27" spans="1:30" x14ac:dyDescent="0.25">
      <c r="A27" s="5" t="s">
        <v>2</v>
      </c>
      <c r="B27" s="36">
        <v>2009</v>
      </c>
      <c r="C27" s="37">
        <v>17226</v>
      </c>
      <c r="D27" s="36">
        <v>333651</v>
      </c>
      <c r="E27" s="46">
        <v>60.084169537000001</v>
      </c>
      <c r="F27" s="47">
        <v>55.322837350999997</v>
      </c>
      <c r="G27" s="47">
        <v>65.255283384999998</v>
      </c>
      <c r="H27" s="48">
        <v>1.12072E-279</v>
      </c>
      <c r="I27" s="49">
        <v>51.628797755999997</v>
      </c>
      <c r="J27" s="47">
        <v>50.863537442000002</v>
      </c>
      <c r="K27" s="47">
        <v>52.405571688000002</v>
      </c>
      <c r="L27" s="48">
        <v>0.22195166990000001</v>
      </c>
      <c r="M27" s="48">
        <v>0.20436324959999999</v>
      </c>
      <c r="N27" s="48">
        <v>0.24105382880000001</v>
      </c>
      <c r="O27" s="48" t="s">
        <v>33</v>
      </c>
      <c r="P27" s="48" t="s">
        <v>33</v>
      </c>
      <c r="Q27" s="48" t="s">
        <v>33</v>
      </c>
      <c r="R27" s="36" t="s">
        <v>33</v>
      </c>
      <c r="S27" s="36" t="s">
        <v>33</v>
      </c>
    </row>
    <row r="28" spans="1:30" x14ac:dyDescent="0.25">
      <c r="A28" s="5" t="s">
        <v>2</v>
      </c>
      <c r="B28" s="36">
        <v>2010</v>
      </c>
      <c r="C28" s="37">
        <v>18294</v>
      </c>
      <c r="D28" s="36">
        <v>338864</v>
      </c>
      <c r="E28" s="46">
        <v>62.865678498999998</v>
      </c>
      <c r="F28" s="47">
        <v>57.894561033000002</v>
      </c>
      <c r="G28" s="47">
        <v>68.263641051999997</v>
      </c>
      <c r="H28" s="48">
        <v>2.0863299999999999E-264</v>
      </c>
      <c r="I28" s="49">
        <v>53.986259975000003</v>
      </c>
      <c r="J28" s="47">
        <v>53.209594234999997</v>
      </c>
      <c r="K28" s="47">
        <v>54.774262196999999</v>
      </c>
      <c r="L28" s="48">
        <v>0.23222659870000001</v>
      </c>
      <c r="M28" s="48">
        <v>0.21386322890000001</v>
      </c>
      <c r="N28" s="48">
        <v>0.25216673950000001</v>
      </c>
      <c r="O28" s="48" t="s">
        <v>33</v>
      </c>
      <c r="P28" s="48" t="s">
        <v>33</v>
      </c>
      <c r="Q28" s="48" t="s">
        <v>33</v>
      </c>
      <c r="R28" s="36" t="s">
        <v>33</v>
      </c>
      <c r="S28" s="36" t="s">
        <v>33</v>
      </c>
      <c r="AD28" s="26"/>
    </row>
    <row r="29" spans="1:30" x14ac:dyDescent="0.25">
      <c r="A29" s="5" t="s">
        <v>2</v>
      </c>
      <c r="B29" s="36">
        <v>2011</v>
      </c>
      <c r="C29" s="37">
        <v>20724</v>
      </c>
      <c r="D29" s="36">
        <v>344446</v>
      </c>
      <c r="E29" s="46">
        <v>70.550359169999993</v>
      </c>
      <c r="F29" s="47">
        <v>64.987020127999997</v>
      </c>
      <c r="G29" s="47">
        <v>76.589958568</v>
      </c>
      <c r="H29" s="48">
        <v>6.7134099999999996E-226</v>
      </c>
      <c r="I29" s="49">
        <v>60.166179894999999</v>
      </c>
      <c r="J29" s="47">
        <v>59.352580390999996</v>
      </c>
      <c r="K29" s="47">
        <v>60.990932141999998</v>
      </c>
      <c r="L29" s="48">
        <v>0.26061390470000001</v>
      </c>
      <c r="M29" s="48">
        <v>0.24006286099999999</v>
      </c>
      <c r="N29" s="48">
        <v>0.28292425999999998</v>
      </c>
      <c r="O29" s="48" t="s">
        <v>33</v>
      </c>
      <c r="P29" s="48" t="s">
        <v>33</v>
      </c>
      <c r="Q29" s="48" t="s">
        <v>33</v>
      </c>
      <c r="R29" s="36" t="s">
        <v>33</v>
      </c>
      <c r="S29" s="36" t="s">
        <v>33</v>
      </c>
    </row>
    <row r="30" spans="1:30" x14ac:dyDescent="0.25">
      <c r="A30" s="5" t="s">
        <v>2</v>
      </c>
      <c r="B30" s="36">
        <v>2012</v>
      </c>
      <c r="C30" s="37">
        <v>22093</v>
      </c>
      <c r="D30" s="36">
        <v>348584</v>
      </c>
      <c r="E30" s="46">
        <v>74.226275708000003</v>
      </c>
      <c r="F30" s="47">
        <v>68.385163856000005</v>
      </c>
      <c r="G30" s="47">
        <v>80.566305537999995</v>
      </c>
      <c r="H30" s="48">
        <v>3.2968500000000001E-210</v>
      </c>
      <c r="I30" s="49">
        <v>63.379271567000004</v>
      </c>
      <c r="J30" s="47">
        <v>62.549023677000001</v>
      </c>
      <c r="K30" s="47">
        <v>64.220539798000004</v>
      </c>
      <c r="L30" s="48">
        <v>0.27419278609999997</v>
      </c>
      <c r="M30" s="48">
        <v>0.2526156463</v>
      </c>
      <c r="N30" s="48">
        <v>0.29761293519999998</v>
      </c>
      <c r="O30" s="48" t="s">
        <v>33</v>
      </c>
      <c r="P30" s="48" t="s">
        <v>33</v>
      </c>
      <c r="Q30" s="48" t="s">
        <v>33</v>
      </c>
      <c r="R30" s="36" t="s">
        <v>33</v>
      </c>
      <c r="S30" s="36" t="s">
        <v>33</v>
      </c>
    </row>
    <row r="31" spans="1:30" x14ac:dyDescent="0.25">
      <c r="A31" s="5" t="s">
        <v>2</v>
      </c>
      <c r="B31" s="36">
        <v>2013</v>
      </c>
      <c r="C31" s="37">
        <v>24442</v>
      </c>
      <c r="D31" s="36">
        <v>353173</v>
      </c>
      <c r="E31" s="46">
        <v>79.780128652000002</v>
      </c>
      <c r="F31" s="47">
        <v>73.525110886999997</v>
      </c>
      <c r="G31" s="47">
        <v>86.567280905000004</v>
      </c>
      <c r="H31" s="48">
        <v>4.4568700000000002E-189</v>
      </c>
      <c r="I31" s="49">
        <v>69.206875949999997</v>
      </c>
      <c r="J31" s="47">
        <v>68.344672963999997</v>
      </c>
      <c r="K31" s="47">
        <v>70.079956068000001</v>
      </c>
      <c r="L31" s="48">
        <v>0.294708788</v>
      </c>
      <c r="M31" s="48">
        <v>0.27160267449999997</v>
      </c>
      <c r="N31" s="48">
        <v>0.31978061289999998</v>
      </c>
      <c r="O31" s="48" t="s">
        <v>33</v>
      </c>
      <c r="P31" s="48" t="s">
        <v>33</v>
      </c>
      <c r="Q31" s="48" t="s">
        <v>33</v>
      </c>
      <c r="R31" s="36" t="s">
        <v>33</v>
      </c>
      <c r="S31" s="36" t="s">
        <v>33</v>
      </c>
    </row>
    <row r="32" spans="1:30" x14ac:dyDescent="0.25">
      <c r="A32" s="5" t="s">
        <v>2</v>
      </c>
      <c r="B32" s="36">
        <v>2014</v>
      </c>
      <c r="C32" s="37">
        <v>23630</v>
      </c>
      <c r="D32" s="36">
        <v>357493</v>
      </c>
      <c r="E32" s="46">
        <v>74.530665987000006</v>
      </c>
      <c r="F32" s="47">
        <v>68.688100203999994</v>
      </c>
      <c r="G32" s="47">
        <v>80.870196671000002</v>
      </c>
      <c r="H32" s="48">
        <v>1.4767399999999999E-210</v>
      </c>
      <c r="I32" s="49">
        <v>66.099196348000007</v>
      </c>
      <c r="J32" s="47">
        <v>65.261769876000002</v>
      </c>
      <c r="K32" s="47">
        <v>66.947368514999994</v>
      </c>
      <c r="L32" s="48">
        <v>0.2753172076</v>
      </c>
      <c r="M32" s="48">
        <v>0.2537346969</v>
      </c>
      <c r="N32" s="48">
        <v>0.29873551279999999</v>
      </c>
      <c r="O32" s="48" t="s">
        <v>33</v>
      </c>
      <c r="P32" s="48" t="s">
        <v>33</v>
      </c>
      <c r="Q32" s="48" t="s">
        <v>33</v>
      </c>
      <c r="R32" s="36" t="s">
        <v>33</v>
      </c>
      <c r="S32" s="36" t="s">
        <v>33</v>
      </c>
    </row>
    <row r="33" spans="1:30" x14ac:dyDescent="0.25">
      <c r="A33" s="5" t="s">
        <v>2</v>
      </c>
      <c r="B33" s="36">
        <v>2015</v>
      </c>
      <c r="C33" s="37">
        <v>24734</v>
      </c>
      <c r="D33" s="36">
        <v>361655</v>
      </c>
      <c r="E33" s="46">
        <v>77.202066928999997</v>
      </c>
      <c r="F33" s="47">
        <v>71.160486989000006</v>
      </c>
      <c r="G33" s="47">
        <v>83.756581642</v>
      </c>
      <c r="H33" s="48">
        <v>4.8845900000000003E-200</v>
      </c>
      <c r="I33" s="49">
        <v>68.391146258000006</v>
      </c>
      <c r="J33" s="47">
        <v>67.544118905999994</v>
      </c>
      <c r="K33" s="47">
        <v>69.248795635999997</v>
      </c>
      <c r="L33" s="48">
        <v>0.28518539590000003</v>
      </c>
      <c r="M33" s="48">
        <v>0.2628677244</v>
      </c>
      <c r="N33" s="48">
        <v>0.30939785479999998</v>
      </c>
      <c r="O33" s="48" t="s">
        <v>33</v>
      </c>
      <c r="P33" s="48" t="s">
        <v>33</v>
      </c>
      <c r="Q33" s="48" t="s">
        <v>33</v>
      </c>
      <c r="R33" s="36" t="s">
        <v>33</v>
      </c>
      <c r="S33" s="36" t="s">
        <v>33</v>
      </c>
    </row>
    <row r="34" spans="1:30" x14ac:dyDescent="0.25">
      <c r="A34" s="5" t="s">
        <v>2</v>
      </c>
      <c r="B34" s="36">
        <v>2016</v>
      </c>
      <c r="C34" s="37">
        <v>28049</v>
      </c>
      <c r="D34" s="36">
        <v>366786</v>
      </c>
      <c r="E34" s="46">
        <v>85.688419397999994</v>
      </c>
      <c r="F34" s="47">
        <v>79.005106153</v>
      </c>
      <c r="G34" s="47">
        <v>92.937097062000007</v>
      </c>
      <c r="H34" s="48">
        <v>1.17555E-169</v>
      </c>
      <c r="I34" s="49">
        <v>76.472384442000006</v>
      </c>
      <c r="J34" s="47">
        <v>75.582660492000002</v>
      </c>
      <c r="K34" s="47">
        <v>77.372581808999996</v>
      </c>
      <c r="L34" s="48">
        <v>0.31653408750000001</v>
      </c>
      <c r="M34" s="48">
        <v>0.29184584530000002</v>
      </c>
      <c r="N34" s="48">
        <v>0.343310793</v>
      </c>
      <c r="O34" s="48" t="s">
        <v>33</v>
      </c>
      <c r="P34" s="48" t="s">
        <v>33</v>
      </c>
      <c r="Q34" s="48" t="s">
        <v>33</v>
      </c>
      <c r="R34" s="36" t="s">
        <v>33</v>
      </c>
      <c r="S34" s="36" t="s">
        <v>33</v>
      </c>
    </row>
    <row r="35" spans="1:30" x14ac:dyDescent="0.25">
      <c r="A35" s="5" t="s">
        <v>2</v>
      </c>
      <c r="B35" s="36">
        <v>2017</v>
      </c>
      <c r="C35" s="37">
        <v>27449</v>
      </c>
      <c r="D35" s="36">
        <v>371622</v>
      </c>
      <c r="E35" s="46">
        <v>81.906725187000006</v>
      </c>
      <c r="F35" s="47">
        <v>75.523134775000003</v>
      </c>
      <c r="G35" s="47">
        <v>88.829888363999999</v>
      </c>
      <c r="H35" s="48">
        <v>2.3886100000000001E-183</v>
      </c>
      <c r="I35" s="49">
        <v>73.862688430999995</v>
      </c>
      <c r="J35" s="47">
        <v>72.994040842000004</v>
      </c>
      <c r="K35" s="47">
        <v>74.741673145999997</v>
      </c>
      <c r="L35" s="48">
        <v>0.30256446209999999</v>
      </c>
      <c r="M35" s="48">
        <v>0.27898339970000002</v>
      </c>
      <c r="N35" s="48">
        <v>0.32813871300000003</v>
      </c>
      <c r="O35" s="48" t="s">
        <v>33</v>
      </c>
      <c r="P35" s="48" t="s">
        <v>33</v>
      </c>
      <c r="Q35" s="48" t="s">
        <v>33</v>
      </c>
      <c r="R35" s="36" t="s">
        <v>33</v>
      </c>
      <c r="S35" s="36" t="s">
        <v>33</v>
      </c>
    </row>
    <row r="36" spans="1:30" x14ac:dyDescent="0.25">
      <c r="A36" s="5" t="s">
        <v>2</v>
      </c>
      <c r="B36" s="36">
        <v>2018</v>
      </c>
      <c r="C36" s="37">
        <v>26062</v>
      </c>
      <c r="D36" s="36">
        <v>376441</v>
      </c>
      <c r="E36" s="46">
        <v>75.627116647999998</v>
      </c>
      <c r="F36" s="47">
        <v>69.733324991000003</v>
      </c>
      <c r="G36" s="47">
        <v>82.019045746000003</v>
      </c>
      <c r="H36" s="48">
        <v>2.2572800000000002E-208</v>
      </c>
      <c r="I36" s="49">
        <v>69.232628751999997</v>
      </c>
      <c r="J36" s="47">
        <v>68.397176974000004</v>
      </c>
      <c r="K36" s="47">
        <v>70.078285331999993</v>
      </c>
      <c r="L36" s="48">
        <v>0.27936750999999999</v>
      </c>
      <c r="M36" s="48">
        <v>0.25759577030000003</v>
      </c>
      <c r="N36" s="48">
        <v>0.30297937559999999</v>
      </c>
      <c r="O36" s="48" t="s">
        <v>33</v>
      </c>
      <c r="P36" s="48" t="s">
        <v>33</v>
      </c>
      <c r="Q36" s="48" t="s">
        <v>33</v>
      </c>
      <c r="R36" s="36" t="s">
        <v>33</v>
      </c>
      <c r="S36" s="36" t="s">
        <v>33</v>
      </c>
    </row>
    <row r="37" spans="1:30" x14ac:dyDescent="0.25">
      <c r="A37" s="5" t="s">
        <v>2</v>
      </c>
      <c r="B37" s="36">
        <v>2019</v>
      </c>
      <c r="C37" s="37">
        <v>30897</v>
      </c>
      <c r="D37" s="36">
        <v>381714</v>
      </c>
      <c r="E37" s="46">
        <v>87.915403971999993</v>
      </c>
      <c r="F37" s="47">
        <v>81.094610355</v>
      </c>
      <c r="G37" s="47">
        <v>95.309888310999995</v>
      </c>
      <c r="H37" s="48">
        <v>4.8583600000000003E-164</v>
      </c>
      <c r="I37" s="49">
        <v>80.942800106999997</v>
      </c>
      <c r="J37" s="47">
        <v>80.045269778000005</v>
      </c>
      <c r="K37" s="47">
        <v>81.850394249000004</v>
      </c>
      <c r="L37" s="48">
        <v>0.32476059629999998</v>
      </c>
      <c r="M37" s="48">
        <v>0.29956449979999999</v>
      </c>
      <c r="N37" s="48">
        <v>0.3520759134</v>
      </c>
      <c r="O37" s="48" t="s">
        <v>33</v>
      </c>
      <c r="P37" s="48" t="s">
        <v>33</v>
      </c>
      <c r="Q37" s="48" t="s">
        <v>33</v>
      </c>
      <c r="R37" s="36" t="s">
        <v>33</v>
      </c>
      <c r="S37" s="36" t="s">
        <v>33</v>
      </c>
    </row>
    <row r="38" spans="1:30" x14ac:dyDescent="0.25">
      <c r="A38" s="5" t="s">
        <v>2</v>
      </c>
      <c r="B38" s="36">
        <v>2020</v>
      </c>
      <c r="C38" s="37">
        <v>27768</v>
      </c>
      <c r="D38" s="36">
        <v>385373</v>
      </c>
      <c r="E38" s="46">
        <v>79.057499798999999</v>
      </c>
      <c r="F38" s="47">
        <v>72.909086478999996</v>
      </c>
      <c r="G38" s="47">
        <v>85.724407975000005</v>
      </c>
      <c r="H38" s="48">
        <v>4.2335800000000002E-195</v>
      </c>
      <c r="I38" s="49">
        <v>72.054866324000002</v>
      </c>
      <c r="J38" s="47">
        <v>71.212332089</v>
      </c>
      <c r="K38" s="47">
        <v>72.907368832000003</v>
      </c>
      <c r="L38" s="48">
        <v>0.29203938800000001</v>
      </c>
      <c r="M38" s="48">
        <v>0.2693270727</v>
      </c>
      <c r="N38" s="48">
        <v>0.3166670298</v>
      </c>
      <c r="O38" s="48" t="s">
        <v>33</v>
      </c>
      <c r="P38" s="48" t="s">
        <v>33</v>
      </c>
      <c r="Q38" s="48" t="s">
        <v>33</v>
      </c>
      <c r="R38" s="36" t="s">
        <v>33</v>
      </c>
      <c r="S38" s="36" t="s">
        <v>33</v>
      </c>
    </row>
    <row r="39" spans="1:30" x14ac:dyDescent="0.25">
      <c r="A39" s="5" t="s">
        <v>2</v>
      </c>
      <c r="B39" s="36">
        <v>2021</v>
      </c>
      <c r="C39" s="37">
        <v>31816</v>
      </c>
      <c r="D39" s="36">
        <v>392251</v>
      </c>
      <c r="E39" s="46">
        <v>87.600209767999999</v>
      </c>
      <c r="F39" s="47">
        <v>80.819275845000007</v>
      </c>
      <c r="G39" s="47">
        <v>94.950080549000006</v>
      </c>
      <c r="H39" s="48">
        <v>7.5464500000000002E-166</v>
      </c>
      <c r="I39" s="49">
        <v>81.111329225000006</v>
      </c>
      <c r="J39" s="47">
        <v>80.224943089000007</v>
      </c>
      <c r="K39" s="47">
        <v>82.007508830000006</v>
      </c>
      <c r="L39" s="48">
        <v>0.32359626499999999</v>
      </c>
      <c r="M39" s="48">
        <v>0.29854741070000002</v>
      </c>
      <c r="N39" s="48">
        <v>0.35074677910000002</v>
      </c>
      <c r="O39" s="48" t="s">
        <v>33</v>
      </c>
      <c r="P39" s="48" t="s">
        <v>33</v>
      </c>
      <c r="Q39" s="48" t="s">
        <v>33</v>
      </c>
      <c r="R39" s="36" t="s">
        <v>33</v>
      </c>
      <c r="S39" s="36" t="s">
        <v>33</v>
      </c>
    </row>
    <row r="40" spans="1:30" s="6" customFormat="1" ht="15.6" x14ac:dyDescent="0.3">
      <c r="A40" s="6" t="s">
        <v>4</v>
      </c>
      <c r="B40" s="40">
        <v>2006</v>
      </c>
      <c r="C40" s="41">
        <v>2355</v>
      </c>
      <c r="D40" s="40">
        <v>59604</v>
      </c>
      <c r="E40" s="42">
        <v>42.896880899999999</v>
      </c>
      <c r="F40" s="43">
        <v>39.068945644000003</v>
      </c>
      <c r="G40" s="43">
        <v>47.099873328999998</v>
      </c>
      <c r="H40" s="44">
        <v>1E-100</v>
      </c>
      <c r="I40" s="45">
        <v>39.510771089000002</v>
      </c>
      <c r="J40" s="43">
        <v>37.946804362999998</v>
      </c>
      <c r="K40" s="43">
        <v>41.139196257999998</v>
      </c>
      <c r="L40" s="44">
        <v>0.15846161180000001</v>
      </c>
      <c r="M40" s="44">
        <v>0.1443211714</v>
      </c>
      <c r="N40" s="44">
        <v>0.1739875182</v>
      </c>
      <c r="O40" s="44">
        <v>8.3735999999999997</v>
      </c>
      <c r="P40" s="44">
        <v>8.0587999999999997</v>
      </c>
      <c r="Q40" s="44">
        <v>8.7005999999999997</v>
      </c>
      <c r="R40" s="40" t="s">
        <v>57</v>
      </c>
      <c r="S40" s="40" t="s">
        <v>33</v>
      </c>
      <c r="AD40" s="25"/>
    </row>
    <row r="41" spans="1:30" x14ac:dyDescent="0.25">
      <c r="A41" s="5" t="s">
        <v>4</v>
      </c>
      <c r="B41" s="36">
        <v>2007</v>
      </c>
      <c r="C41" s="37">
        <v>2741</v>
      </c>
      <c r="D41" s="36">
        <v>60609</v>
      </c>
      <c r="E41" s="46">
        <v>48.579920993000002</v>
      </c>
      <c r="F41" s="47">
        <v>44.310833291999998</v>
      </c>
      <c r="G41" s="47">
        <v>53.260310140000001</v>
      </c>
      <c r="H41" s="48">
        <v>2.4585900000000001E-293</v>
      </c>
      <c r="I41" s="49">
        <v>45.224306620999997</v>
      </c>
      <c r="J41" s="47">
        <v>43.562572072999998</v>
      </c>
      <c r="K41" s="47">
        <v>46.949429567999999</v>
      </c>
      <c r="L41" s="48">
        <v>0.17945483270000001</v>
      </c>
      <c r="M41" s="48">
        <v>0.1636847696</v>
      </c>
      <c r="N41" s="48">
        <v>0.19674424839999999</v>
      </c>
      <c r="O41" s="48" t="s">
        <v>33</v>
      </c>
      <c r="P41" s="48" t="s">
        <v>33</v>
      </c>
      <c r="Q41" s="48" t="s">
        <v>33</v>
      </c>
      <c r="R41" s="36" t="s">
        <v>33</v>
      </c>
      <c r="S41" s="36" t="s">
        <v>33</v>
      </c>
    </row>
    <row r="42" spans="1:30" x14ac:dyDescent="0.25">
      <c r="A42" s="5" t="s">
        <v>4</v>
      </c>
      <c r="B42" s="36">
        <v>2008</v>
      </c>
      <c r="C42" s="37">
        <v>2913</v>
      </c>
      <c r="D42" s="36">
        <v>61431</v>
      </c>
      <c r="E42" s="46">
        <v>50.357194647999997</v>
      </c>
      <c r="F42" s="47">
        <v>45.959488743000001</v>
      </c>
      <c r="G42" s="47">
        <v>55.175701953000001</v>
      </c>
      <c r="H42" s="48">
        <v>5.8460699999999998E-285</v>
      </c>
      <c r="I42" s="49">
        <v>47.419055526000001</v>
      </c>
      <c r="J42" s="47">
        <v>45.727956427000002</v>
      </c>
      <c r="K42" s="47">
        <v>49.172694401000001</v>
      </c>
      <c r="L42" s="48">
        <v>0.18602010369999999</v>
      </c>
      <c r="M42" s="48">
        <v>0.16977492329999999</v>
      </c>
      <c r="N42" s="48">
        <v>0.2038197296</v>
      </c>
      <c r="O42" s="48" t="s">
        <v>33</v>
      </c>
      <c r="P42" s="48" t="s">
        <v>33</v>
      </c>
      <c r="Q42" s="48" t="s">
        <v>33</v>
      </c>
      <c r="R42" s="36" t="s">
        <v>33</v>
      </c>
      <c r="S42" s="36" t="s">
        <v>33</v>
      </c>
    </row>
    <row r="43" spans="1:30" x14ac:dyDescent="0.25">
      <c r="A43" s="5" t="s">
        <v>4</v>
      </c>
      <c r="B43" s="36">
        <v>2009</v>
      </c>
      <c r="C43" s="37">
        <v>4036</v>
      </c>
      <c r="D43" s="36">
        <v>62315</v>
      </c>
      <c r="E43" s="46">
        <v>69.203101024999995</v>
      </c>
      <c r="F43" s="47">
        <v>63.315300933000003</v>
      </c>
      <c r="G43" s="47">
        <v>75.638417900999997</v>
      </c>
      <c r="H43" s="48">
        <v>1.3694999999999999E-198</v>
      </c>
      <c r="I43" s="49">
        <v>64.767712428999999</v>
      </c>
      <c r="J43" s="47">
        <v>62.800057064999997</v>
      </c>
      <c r="K43" s="47">
        <v>66.797018495000003</v>
      </c>
      <c r="L43" s="48">
        <v>0.25563711630000002</v>
      </c>
      <c r="M43" s="48">
        <v>0.23388750950000001</v>
      </c>
      <c r="N43" s="48">
        <v>0.27940925700000002</v>
      </c>
      <c r="O43" s="48" t="s">
        <v>33</v>
      </c>
      <c r="P43" s="48" t="s">
        <v>33</v>
      </c>
      <c r="Q43" s="48" t="s">
        <v>33</v>
      </c>
      <c r="R43" s="36" t="s">
        <v>33</v>
      </c>
      <c r="S43" s="36" t="s">
        <v>33</v>
      </c>
    </row>
    <row r="44" spans="1:30" x14ac:dyDescent="0.25">
      <c r="A44" s="5" t="s">
        <v>4</v>
      </c>
      <c r="B44" s="36">
        <v>2010</v>
      </c>
      <c r="C44" s="37">
        <v>4827</v>
      </c>
      <c r="D44" s="36">
        <v>63291</v>
      </c>
      <c r="E44" s="46">
        <v>83.334083989000007</v>
      </c>
      <c r="F44" s="47">
        <v>76.317908850999999</v>
      </c>
      <c r="G44" s="47">
        <v>90.995280909000002</v>
      </c>
      <c r="H44" s="48">
        <v>6.1347200000000001E-152</v>
      </c>
      <c r="I44" s="49">
        <v>76.266767787000006</v>
      </c>
      <c r="J44" s="47">
        <v>74.145315002999993</v>
      </c>
      <c r="K44" s="47">
        <v>78.448919778999993</v>
      </c>
      <c r="L44" s="48">
        <v>0.3078371432</v>
      </c>
      <c r="M44" s="48">
        <v>0.28191930500000001</v>
      </c>
      <c r="N44" s="48">
        <v>0.33613769999999998</v>
      </c>
      <c r="O44" s="48" t="s">
        <v>33</v>
      </c>
      <c r="P44" s="48" t="s">
        <v>33</v>
      </c>
      <c r="Q44" s="48" t="s">
        <v>33</v>
      </c>
      <c r="R44" s="36" t="s">
        <v>33</v>
      </c>
      <c r="S44" s="36" t="s">
        <v>33</v>
      </c>
    </row>
    <row r="45" spans="1:30" x14ac:dyDescent="0.25">
      <c r="A45" s="5" t="s">
        <v>4</v>
      </c>
      <c r="B45" s="36">
        <v>2011</v>
      </c>
      <c r="C45" s="37">
        <v>12852</v>
      </c>
      <c r="D45" s="36">
        <v>64394</v>
      </c>
      <c r="E45" s="46">
        <v>227.63557562</v>
      </c>
      <c r="F45" s="47">
        <v>209.32584850000001</v>
      </c>
      <c r="G45" s="47">
        <v>247.54685413999999</v>
      </c>
      <c r="H45" s="48">
        <v>5.1098299999999998E-5</v>
      </c>
      <c r="I45" s="49">
        <v>199.58381216000001</v>
      </c>
      <c r="J45" s="47">
        <v>196.16292099</v>
      </c>
      <c r="K45" s="47">
        <v>203.06436034999999</v>
      </c>
      <c r="L45" s="48">
        <v>0.84088864900000004</v>
      </c>
      <c r="M45" s="48">
        <v>0.7732522892</v>
      </c>
      <c r="N45" s="48">
        <v>0.91444115960000005</v>
      </c>
      <c r="O45" s="48" t="s">
        <v>33</v>
      </c>
      <c r="P45" s="48" t="s">
        <v>33</v>
      </c>
      <c r="Q45" s="48" t="s">
        <v>33</v>
      </c>
      <c r="R45" s="36" t="s">
        <v>33</v>
      </c>
      <c r="S45" s="36" t="s">
        <v>33</v>
      </c>
    </row>
    <row r="46" spans="1:30" x14ac:dyDescent="0.25">
      <c r="A46" s="5" t="s">
        <v>4</v>
      </c>
      <c r="B46" s="36">
        <v>2012</v>
      </c>
      <c r="C46" s="37">
        <v>22010</v>
      </c>
      <c r="D46" s="36">
        <v>65978</v>
      </c>
      <c r="E46" s="46">
        <v>381.58268118000001</v>
      </c>
      <c r="F46" s="47">
        <v>351.41741897999998</v>
      </c>
      <c r="G46" s="47">
        <v>414.33729437</v>
      </c>
      <c r="H46" s="48">
        <v>3.0824000000000001E-16</v>
      </c>
      <c r="I46" s="49">
        <v>333.59604717000002</v>
      </c>
      <c r="J46" s="47">
        <v>329.21786954999999</v>
      </c>
      <c r="K46" s="47">
        <v>338.03244896000001</v>
      </c>
      <c r="L46" s="48">
        <v>1.4095711726</v>
      </c>
      <c r="M46" s="48">
        <v>1.2981403187</v>
      </c>
      <c r="N46" s="48">
        <v>1.5305671213000001</v>
      </c>
      <c r="O46" s="48" t="s">
        <v>33</v>
      </c>
      <c r="P46" s="48" t="s">
        <v>33</v>
      </c>
      <c r="Q46" s="48" t="s">
        <v>33</v>
      </c>
      <c r="R46" s="36" t="s">
        <v>33</v>
      </c>
      <c r="S46" s="36" t="s">
        <v>33</v>
      </c>
    </row>
    <row r="47" spans="1:30" x14ac:dyDescent="0.25">
      <c r="A47" s="5" t="s">
        <v>4</v>
      </c>
      <c r="B47" s="36">
        <v>2013</v>
      </c>
      <c r="C47" s="37">
        <v>27060</v>
      </c>
      <c r="D47" s="36">
        <v>66824</v>
      </c>
      <c r="E47" s="46">
        <v>458.27500271000002</v>
      </c>
      <c r="F47" s="47">
        <v>422.23804790999998</v>
      </c>
      <c r="G47" s="47">
        <v>497.38762091000001</v>
      </c>
      <c r="H47" s="48">
        <v>2.1656319999999999E-36</v>
      </c>
      <c r="I47" s="49">
        <v>404.94433137999999</v>
      </c>
      <c r="J47" s="47">
        <v>400.14815841000001</v>
      </c>
      <c r="K47" s="47">
        <v>409.79799123999999</v>
      </c>
      <c r="L47" s="48">
        <v>1.6928735627</v>
      </c>
      <c r="M47" s="48">
        <v>1.5597526032</v>
      </c>
      <c r="N47" s="48">
        <v>1.8373560609999999</v>
      </c>
      <c r="O47" s="48" t="s">
        <v>33</v>
      </c>
      <c r="P47" s="48" t="s">
        <v>33</v>
      </c>
      <c r="Q47" s="48" t="s">
        <v>33</v>
      </c>
      <c r="R47" s="36" t="s">
        <v>33</v>
      </c>
      <c r="S47" s="36" t="s">
        <v>33</v>
      </c>
    </row>
    <row r="48" spans="1:30" x14ac:dyDescent="0.25">
      <c r="A48" s="5" t="s">
        <v>4</v>
      </c>
      <c r="B48" s="36">
        <v>2014</v>
      </c>
      <c r="C48" s="37">
        <v>26229</v>
      </c>
      <c r="D48" s="36">
        <v>67330</v>
      </c>
      <c r="E48" s="46">
        <v>439.81818733</v>
      </c>
      <c r="F48" s="47">
        <v>405.20964727</v>
      </c>
      <c r="G48" s="47">
        <v>477.38260728</v>
      </c>
      <c r="H48" s="48">
        <v>3.8322069999999998E-31</v>
      </c>
      <c r="I48" s="49">
        <v>389.55888905</v>
      </c>
      <c r="J48" s="47">
        <v>384.87285892</v>
      </c>
      <c r="K48" s="47">
        <v>394.30197407999998</v>
      </c>
      <c r="L48" s="48">
        <v>1.624693857</v>
      </c>
      <c r="M48" s="48">
        <v>1.4968494793</v>
      </c>
      <c r="N48" s="48">
        <v>1.7634572918</v>
      </c>
      <c r="O48" s="48" t="s">
        <v>33</v>
      </c>
      <c r="P48" s="48" t="s">
        <v>33</v>
      </c>
      <c r="Q48" s="48" t="s">
        <v>33</v>
      </c>
      <c r="R48" s="36" t="s">
        <v>33</v>
      </c>
      <c r="S48" s="36" t="s">
        <v>33</v>
      </c>
      <c r="AD48" s="26"/>
    </row>
    <row r="49" spans="1:30" x14ac:dyDescent="0.25">
      <c r="A49" s="5" t="s">
        <v>4</v>
      </c>
      <c r="B49" s="36">
        <v>2015</v>
      </c>
      <c r="C49" s="37">
        <v>29097</v>
      </c>
      <c r="D49" s="36">
        <v>67790</v>
      </c>
      <c r="E49" s="46">
        <v>480.70371208</v>
      </c>
      <c r="F49" s="47">
        <v>442.9816098</v>
      </c>
      <c r="G49" s="47">
        <v>521.63804027000003</v>
      </c>
      <c r="H49" s="48">
        <v>3.7936790000000004E-43</v>
      </c>
      <c r="I49" s="49">
        <v>429.22259919999999</v>
      </c>
      <c r="J49" s="47">
        <v>424.31901194</v>
      </c>
      <c r="K49" s="47">
        <v>434.18285414000002</v>
      </c>
      <c r="L49" s="48">
        <v>1.7757254942</v>
      </c>
      <c r="M49" s="48">
        <v>1.636379579</v>
      </c>
      <c r="N49" s="48">
        <v>1.9269374119</v>
      </c>
      <c r="O49" s="48" t="s">
        <v>33</v>
      </c>
      <c r="P49" s="48" t="s">
        <v>33</v>
      </c>
      <c r="Q49" s="48" t="s">
        <v>33</v>
      </c>
      <c r="R49" s="36" t="s">
        <v>33</v>
      </c>
      <c r="S49" s="36" t="s">
        <v>33</v>
      </c>
      <c r="AD49" s="26"/>
    </row>
    <row r="50" spans="1:30" x14ac:dyDescent="0.25">
      <c r="A50" s="5" t="s">
        <v>4</v>
      </c>
      <c r="B50" s="36">
        <v>2016</v>
      </c>
      <c r="C50" s="37">
        <v>34106</v>
      </c>
      <c r="D50" s="36">
        <v>68297</v>
      </c>
      <c r="E50" s="46">
        <v>555.39537326000004</v>
      </c>
      <c r="F50" s="47">
        <v>511.90656903000001</v>
      </c>
      <c r="G50" s="47">
        <v>602.57875031000003</v>
      </c>
      <c r="H50" s="48">
        <v>7.3598340000000002E-67</v>
      </c>
      <c r="I50" s="49">
        <v>499.37771791</v>
      </c>
      <c r="J50" s="47">
        <v>494.10591287</v>
      </c>
      <c r="K50" s="47">
        <v>504.70576985000002</v>
      </c>
      <c r="L50" s="48">
        <v>2.0516374201000001</v>
      </c>
      <c r="M50" s="48">
        <v>1.8909892361</v>
      </c>
      <c r="N50" s="48">
        <v>2.2259334019999999</v>
      </c>
      <c r="O50" s="48" t="s">
        <v>33</v>
      </c>
      <c r="P50" s="48" t="s">
        <v>33</v>
      </c>
      <c r="Q50" s="48" t="s">
        <v>33</v>
      </c>
      <c r="R50" s="36" t="s">
        <v>33</v>
      </c>
      <c r="S50" s="36" t="s">
        <v>33</v>
      </c>
      <c r="AD50" s="26"/>
    </row>
    <row r="51" spans="1:30" x14ac:dyDescent="0.25">
      <c r="A51" s="5" t="s">
        <v>4</v>
      </c>
      <c r="B51" s="36">
        <v>2017</v>
      </c>
      <c r="C51" s="37">
        <v>35047</v>
      </c>
      <c r="D51" s="36">
        <v>68895</v>
      </c>
      <c r="E51" s="46">
        <v>559.09624587999997</v>
      </c>
      <c r="F51" s="47">
        <v>515.41748788999996</v>
      </c>
      <c r="G51" s="47">
        <v>606.47653505000005</v>
      </c>
      <c r="H51" s="48">
        <v>2.2078880000000002E-68</v>
      </c>
      <c r="I51" s="49">
        <v>508.70164742999998</v>
      </c>
      <c r="J51" s="47">
        <v>503.40361774000002</v>
      </c>
      <c r="K51" s="47">
        <v>514.05543580999995</v>
      </c>
      <c r="L51" s="48">
        <v>2.0653084896</v>
      </c>
      <c r="M51" s="48">
        <v>1.903958614</v>
      </c>
      <c r="N51" s="48">
        <v>2.2403318674000001</v>
      </c>
      <c r="O51" s="48" t="s">
        <v>33</v>
      </c>
      <c r="P51" s="48" t="s">
        <v>33</v>
      </c>
      <c r="Q51" s="48" t="s">
        <v>33</v>
      </c>
      <c r="R51" s="36" t="s">
        <v>33</v>
      </c>
      <c r="S51" s="36" t="s">
        <v>33</v>
      </c>
      <c r="AD51" s="26"/>
    </row>
    <row r="52" spans="1:30" x14ac:dyDescent="0.25">
      <c r="A52" s="5" t="s">
        <v>4</v>
      </c>
      <c r="B52" s="36">
        <v>2018</v>
      </c>
      <c r="C52" s="37">
        <v>34322</v>
      </c>
      <c r="D52" s="36">
        <v>69479</v>
      </c>
      <c r="E52" s="46">
        <v>533.72962027999995</v>
      </c>
      <c r="F52" s="47">
        <v>492.02521048</v>
      </c>
      <c r="G52" s="47">
        <v>578.96892576000005</v>
      </c>
      <c r="H52" s="48">
        <v>4.1028359999999998E-60</v>
      </c>
      <c r="I52" s="49">
        <v>493.99099008000002</v>
      </c>
      <c r="J52" s="47">
        <v>488.79240018000002</v>
      </c>
      <c r="K52" s="47">
        <v>499.24486999999999</v>
      </c>
      <c r="L52" s="48">
        <v>1.9716038589</v>
      </c>
      <c r="M52" s="48">
        <v>1.8175472502000001</v>
      </c>
      <c r="N52" s="48">
        <v>2.1387184163000001</v>
      </c>
      <c r="O52" s="48" t="s">
        <v>33</v>
      </c>
      <c r="P52" s="48" t="s">
        <v>33</v>
      </c>
      <c r="Q52" s="48" t="s">
        <v>33</v>
      </c>
      <c r="R52" s="36" t="s">
        <v>33</v>
      </c>
      <c r="S52" s="36" t="s">
        <v>33</v>
      </c>
      <c r="AD52" s="26"/>
    </row>
    <row r="53" spans="1:30" x14ac:dyDescent="0.25">
      <c r="A53" s="5" t="s">
        <v>4</v>
      </c>
      <c r="B53" s="36">
        <v>2019</v>
      </c>
      <c r="C53" s="37">
        <v>39970</v>
      </c>
      <c r="D53" s="36">
        <v>70612</v>
      </c>
      <c r="E53" s="46">
        <v>609.13401668999995</v>
      </c>
      <c r="F53" s="47">
        <v>561.65878816999998</v>
      </c>
      <c r="G53" s="47">
        <v>660.62217507000003</v>
      </c>
      <c r="H53" s="48">
        <v>1.9201359999999999E-85</v>
      </c>
      <c r="I53" s="49">
        <v>566.05109613000002</v>
      </c>
      <c r="J53" s="47">
        <v>560.52892845999997</v>
      </c>
      <c r="K53" s="47">
        <v>571.62766658999999</v>
      </c>
      <c r="L53" s="48">
        <v>2.2501486376000002</v>
      </c>
      <c r="M53" s="48">
        <v>2.0747745527000001</v>
      </c>
      <c r="N53" s="48">
        <v>2.4403465353999998</v>
      </c>
      <c r="O53" s="48" t="s">
        <v>33</v>
      </c>
      <c r="P53" s="48" t="s">
        <v>33</v>
      </c>
      <c r="Q53" s="48" t="s">
        <v>33</v>
      </c>
      <c r="R53" s="36" t="s">
        <v>33</v>
      </c>
      <c r="S53" s="36" t="s">
        <v>33</v>
      </c>
      <c r="AD53" s="26"/>
    </row>
    <row r="54" spans="1:30" x14ac:dyDescent="0.25">
      <c r="A54" s="5" t="s">
        <v>4</v>
      </c>
      <c r="B54" s="36">
        <v>2020</v>
      </c>
      <c r="C54" s="37">
        <v>37434</v>
      </c>
      <c r="D54" s="36">
        <v>71528</v>
      </c>
      <c r="E54" s="46">
        <v>555.71683260999998</v>
      </c>
      <c r="F54" s="47">
        <v>512.41004089</v>
      </c>
      <c r="G54" s="47">
        <v>602.68373644999997</v>
      </c>
      <c r="H54" s="48">
        <v>1.292346E-67</v>
      </c>
      <c r="I54" s="49">
        <v>523.34750027999996</v>
      </c>
      <c r="J54" s="47">
        <v>518.07268500999999</v>
      </c>
      <c r="K54" s="47">
        <v>528.67602166999995</v>
      </c>
      <c r="L54" s="48">
        <v>2.0528248949000001</v>
      </c>
      <c r="M54" s="48">
        <v>1.8928490674</v>
      </c>
      <c r="N54" s="48">
        <v>2.2263212221000002</v>
      </c>
      <c r="O54" s="48" t="s">
        <v>33</v>
      </c>
      <c r="P54" s="48" t="s">
        <v>33</v>
      </c>
      <c r="Q54" s="48" t="s">
        <v>33</v>
      </c>
      <c r="R54" s="36" t="s">
        <v>33</v>
      </c>
      <c r="S54" s="36" t="s">
        <v>33</v>
      </c>
      <c r="AD54" s="26"/>
    </row>
    <row r="55" spans="1:30" x14ac:dyDescent="0.25">
      <c r="A55" s="5" t="s">
        <v>4</v>
      </c>
      <c r="B55" s="36">
        <v>2021</v>
      </c>
      <c r="C55" s="37">
        <v>42716</v>
      </c>
      <c r="D55" s="36">
        <v>72928</v>
      </c>
      <c r="E55" s="46">
        <v>620.68850717999999</v>
      </c>
      <c r="F55" s="47">
        <v>572.37967019999996</v>
      </c>
      <c r="G55" s="47">
        <v>673.07460939999999</v>
      </c>
      <c r="H55" s="48">
        <v>1.302346E-89</v>
      </c>
      <c r="I55" s="49">
        <v>585.72838964000005</v>
      </c>
      <c r="J55" s="47">
        <v>580.20009142000004</v>
      </c>
      <c r="K55" s="47">
        <v>591.30936294000003</v>
      </c>
      <c r="L55" s="48">
        <v>2.2928310692</v>
      </c>
      <c r="M55" s="48">
        <v>2.1143776242999999</v>
      </c>
      <c r="N55" s="48">
        <v>2.4863459827000001</v>
      </c>
      <c r="O55" s="48" t="s">
        <v>33</v>
      </c>
      <c r="P55" s="48" t="s">
        <v>33</v>
      </c>
      <c r="Q55" s="48" t="s">
        <v>33</v>
      </c>
      <c r="R55" s="36" t="s">
        <v>33</v>
      </c>
      <c r="S55" s="36" t="s">
        <v>33</v>
      </c>
      <c r="AD55" s="26"/>
    </row>
    <row r="56" spans="1:30" s="6" customFormat="1" ht="15.6" x14ac:dyDescent="0.3">
      <c r="A56" s="6" t="s">
        <v>3</v>
      </c>
      <c r="B56" s="40">
        <v>2006</v>
      </c>
      <c r="C56" s="41">
        <v>292</v>
      </c>
      <c r="D56" s="40">
        <v>80018</v>
      </c>
      <c r="E56" s="42">
        <v>3.9584545551999999</v>
      </c>
      <c r="F56" s="43">
        <v>3.4333365741000001</v>
      </c>
      <c r="G56" s="43">
        <v>4.5638876722999999</v>
      </c>
      <c r="H56" s="44">
        <v>1E-100</v>
      </c>
      <c r="I56" s="45">
        <v>3.6491789347000001</v>
      </c>
      <c r="J56" s="43">
        <v>3.2537363308999998</v>
      </c>
      <c r="K56" s="43">
        <v>4.0926816261000001</v>
      </c>
      <c r="L56" s="44">
        <v>1.46225804E-2</v>
      </c>
      <c r="M56" s="44">
        <v>1.2682788E-2</v>
      </c>
      <c r="N56" s="44">
        <v>1.6859057899999998E-2</v>
      </c>
      <c r="O56" s="44">
        <v>66.7363</v>
      </c>
      <c r="P56" s="44">
        <v>63.1554</v>
      </c>
      <c r="Q56" s="44">
        <v>70.520099999999999</v>
      </c>
      <c r="R56" s="40" t="s">
        <v>57</v>
      </c>
      <c r="S56" s="40" t="s">
        <v>33</v>
      </c>
      <c r="AD56" s="25"/>
    </row>
    <row r="57" spans="1:30" x14ac:dyDescent="0.25">
      <c r="A57" s="5" t="s">
        <v>3</v>
      </c>
      <c r="B57" s="36">
        <v>2007</v>
      </c>
      <c r="C57" s="37">
        <v>274</v>
      </c>
      <c r="D57" s="36">
        <v>80343</v>
      </c>
      <c r="E57" s="46">
        <v>3.6939191132000002</v>
      </c>
      <c r="F57" s="47">
        <v>3.1942139162999998</v>
      </c>
      <c r="G57" s="47">
        <v>4.2717985622999999</v>
      </c>
      <c r="H57" s="48">
        <v>1E-100</v>
      </c>
      <c r="I57" s="49">
        <v>3.4103780043</v>
      </c>
      <c r="J57" s="47">
        <v>3.0295599633000001</v>
      </c>
      <c r="K57" s="47">
        <v>3.8390651688999999</v>
      </c>
      <c r="L57" s="48">
        <v>1.36453832E-2</v>
      </c>
      <c r="M57" s="48">
        <v>1.1799466E-2</v>
      </c>
      <c r="N57" s="48">
        <v>1.5780077E-2</v>
      </c>
      <c r="O57" s="48" t="s">
        <v>33</v>
      </c>
      <c r="P57" s="48" t="s">
        <v>33</v>
      </c>
      <c r="Q57" s="48" t="s">
        <v>33</v>
      </c>
      <c r="R57" s="36" t="s">
        <v>33</v>
      </c>
      <c r="S57" s="36" t="s">
        <v>33</v>
      </c>
      <c r="AD57" s="26"/>
    </row>
    <row r="58" spans="1:30" x14ac:dyDescent="0.25">
      <c r="A58" s="5" t="s">
        <v>3</v>
      </c>
      <c r="B58" s="36">
        <v>2008</v>
      </c>
      <c r="C58" s="37">
        <v>368</v>
      </c>
      <c r="D58" s="36">
        <v>80865</v>
      </c>
      <c r="E58" s="46">
        <v>4.9401288590999997</v>
      </c>
      <c r="F58" s="47">
        <v>4.3277882354999999</v>
      </c>
      <c r="G58" s="47">
        <v>5.6391098216</v>
      </c>
      <c r="H58" s="48">
        <v>1E-100</v>
      </c>
      <c r="I58" s="49">
        <v>4.5507945340999996</v>
      </c>
      <c r="J58" s="47">
        <v>4.1088026298999996</v>
      </c>
      <c r="K58" s="47">
        <v>5.0403323684999997</v>
      </c>
      <c r="L58" s="48">
        <v>1.82488975E-2</v>
      </c>
      <c r="M58" s="48">
        <v>1.5986903600000001E-2</v>
      </c>
      <c r="N58" s="48">
        <v>2.08309419E-2</v>
      </c>
      <c r="O58" s="48" t="s">
        <v>33</v>
      </c>
      <c r="P58" s="48" t="s">
        <v>33</v>
      </c>
      <c r="Q58" s="48" t="s">
        <v>33</v>
      </c>
      <c r="R58" s="36" t="s">
        <v>33</v>
      </c>
      <c r="S58" s="36" t="s">
        <v>33</v>
      </c>
      <c r="AD58" s="26"/>
    </row>
    <row r="59" spans="1:30" x14ac:dyDescent="0.25">
      <c r="A59" s="5" t="s">
        <v>3</v>
      </c>
      <c r="B59" s="36">
        <v>2009</v>
      </c>
      <c r="C59" s="37">
        <v>541</v>
      </c>
      <c r="D59" s="36">
        <v>81312</v>
      </c>
      <c r="E59" s="46">
        <v>7.1838514333000001</v>
      </c>
      <c r="F59" s="47">
        <v>6.3784604464000001</v>
      </c>
      <c r="G59" s="47">
        <v>8.0909369663999993</v>
      </c>
      <c r="H59" s="48">
        <v>1E-100</v>
      </c>
      <c r="I59" s="49">
        <v>6.6533844943</v>
      </c>
      <c r="J59" s="47">
        <v>6.1157061351999999</v>
      </c>
      <c r="K59" s="47">
        <v>7.2383342578000001</v>
      </c>
      <c r="L59" s="48">
        <v>2.65372366E-2</v>
      </c>
      <c r="M59" s="48">
        <v>2.35621123E-2</v>
      </c>
      <c r="N59" s="48">
        <v>2.9888021800000001E-2</v>
      </c>
      <c r="O59" s="48" t="s">
        <v>33</v>
      </c>
      <c r="P59" s="48" t="s">
        <v>33</v>
      </c>
      <c r="Q59" s="48" t="s">
        <v>33</v>
      </c>
      <c r="R59" s="36" t="s">
        <v>33</v>
      </c>
      <c r="S59" s="36" t="s">
        <v>33</v>
      </c>
      <c r="AD59" s="26"/>
    </row>
    <row r="60" spans="1:30" x14ac:dyDescent="0.25">
      <c r="A60" s="5" t="s">
        <v>3</v>
      </c>
      <c r="B60" s="36">
        <v>2010</v>
      </c>
      <c r="C60" s="37">
        <v>664</v>
      </c>
      <c r="D60" s="36">
        <v>81778</v>
      </c>
      <c r="E60" s="46">
        <v>8.8317569964999993</v>
      </c>
      <c r="F60" s="47">
        <v>7.8867913890999999</v>
      </c>
      <c r="G60" s="47">
        <v>9.8899448200000002</v>
      </c>
      <c r="H60" s="48">
        <v>1E-100</v>
      </c>
      <c r="I60" s="49">
        <v>8.1195431534000004</v>
      </c>
      <c r="J60" s="47">
        <v>7.5248624910000004</v>
      </c>
      <c r="K60" s="47">
        <v>8.7612206999000009</v>
      </c>
      <c r="L60" s="48">
        <v>3.2624620200000003E-2</v>
      </c>
      <c r="M60" s="48">
        <v>2.9133905500000001E-2</v>
      </c>
      <c r="N60" s="48">
        <v>3.6533579199999999E-2</v>
      </c>
      <c r="O60" s="48" t="s">
        <v>33</v>
      </c>
      <c r="P60" s="48" t="s">
        <v>33</v>
      </c>
      <c r="Q60" s="48" t="s">
        <v>33</v>
      </c>
      <c r="R60" s="36" t="s">
        <v>33</v>
      </c>
      <c r="S60" s="36" t="s">
        <v>33</v>
      </c>
      <c r="AD60" s="26"/>
    </row>
    <row r="61" spans="1:30" x14ac:dyDescent="0.25">
      <c r="A61" s="5" t="s">
        <v>3</v>
      </c>
      <c r="B61" s="36">
        <v>2011</v>
      </c>
      <c r="C61" s="37">
        <v>18762</v>
      </c>
      <c r="D61" s="36">
        <v>82121</v>
      </c>
      <c r="E61" s="46">
        <v>243.73124888999999</v>
      </c>
      <c r="F61" s="47">
        <v>224.59653281999999</v>
      </c>
      <c r="G61" s="47">
        <v>264.49616536000002</v>
      </c>
      <c r="H61" s="48">
        <v>1.18533488E-2</v>
      </c>
      <c r="I61" s="49">
        <v>228.46774880999999</v>
      </c>
      <c r="J61" s="47">
        <v>225.22188736000001</v>
      </c>
      <c r="K61" s="47">
        <v>231.76038908999999</v>
      </c>
      <c r="L61" s="48">
        <v>0.90034626630000003</v>
      </c>
      <c r="M61" s="48">
        <v>0.82966238709999995</v>
      </c>
      <c r="N61" s="48">
        <v>0.97705212620000004</v>
      </c>
      <c r="O61" s="48" t="s">
        <v>33</v>
      </c>
      <c r="P61" s="48" t="s">
        <v>33</v>
      </c>
      <c r="Q61" s="48" t="s">
        <v>33</v>
      </c>
      <c r="R61" s="36" t="s">
        <v>33</v>
      </c>
      <c r="S61" s="36" t="s">
        <v>33</v>
      </c>
      <c r="AD61" s="26"/>
    </row>
    <row r="62" spans="1:30" x14ac:dyDescent="0.25">
      <c r="A62" s="5" t="s">
        <v>3</v>
      </c>
      <c r="B62" s="36">
        <v>2012</v>
      </c>
      <c r="C62" s="37">
        <v>39672</v>
      </c>
      <c r="D62" s="36">
        <v>82632</v>
      </c>
      <c r="E62" s="46">
        <v>507.95510803000002</v>
      </c>
      <c r="F62" s="47">
        <v>468.69242020000002</v>
      </c>
      <c r="G62" s="47">
        <v>550.50685834000001</v>
      </c>
      <c r="H62" s="48">
        <v>4.5832839999999999E-53</v>
      </c>
      <c r="I62" s="49">
        <v>480.10455997999998</v>
      </c>
      <c r="J62" s="47">
        <v>475.40338036999998</v>
      </c>
      <c r="K62" s="47">
        <v>484.85222872000003</v>
      </c>
      <c r="L62" s="48">
        <v>1.87639249</v>
      </c>
      <c r="M62" s="48">
        <v>1.7313556324999999</v>
      </c>
      <c r="N62" s="48">
        <v>2.0335791850999998</v>
      </c>
      <c r="O62" s="48" t="s">
        <v>33</v>
      </c>
      <c r="P62" s="48" t="s">
        <v>33</v>
      </c>
      <c r="Q62" s="48" t="s">
        <v>33</v>
      </c>
      <c r="R62" s="36" t="s">
        <v>33</v>
      </c>
      <c r="S62" s="36" t="s">
        <v>33</v>
      </c>
      <c r="AD62" s="26"/>
    </row>
    <row r="63" spans="1:30" x14ac:dyDescent="0.25">
      <c r="A63" s="5" t="s">
        <v>3</v>
      </c>
      <c r="B63" s="36">
        <v>2013</v>
      </c>
      <c r="C63" s="37">
        <v>48076</v>
      </c>
      <c r="D63" s="36">
        <v>83161</v>
      </c>
      <c r="E63" s="46">
        <v>602.05010487000004</v>
      </c>
      <c r="F63" s="47">
        <v>555.68041853</v>
      </c>
      <c r="G63" s="47">
        <v>652.28918762000001</v>
      </c>
      <c r="H63" s="48">
        <v>4.4216169999999997E-85</v>
      </c>
      <c r="I63" s="49">
        <v>578.10752635999995</v>
      </c>
      <c r="J63" s="47">
        <v>572.96291065000003</v>
      </c>
      <c r="K63" s="47">
        <v>583.29833541999994</v>
      </c>
      <c r="L63" s="48">
        <v>2.2239805792</v>
      </c>
      <c r="M63" s="48">
        <v>2.0526903808000001</v>
      </c>
      <c r="N63" s="48">
        <v>2.4095643760000001</v>
      </c>
      <c r="O63" s="48" t="s">
        <v>33</v>
      </c>
      <c r="P63" s="48" t="s">
        <v>33</v>
      </c>
      <c r="Q63" s="48" t="s">
        <v>33</v>
      </c>
      <c r="R63" s="36" t="s">
        <v>33</v>
      </c>
      <c r="S63" s="36" t="s">
        <v>33</v>
      </c>
    </row>
    <row r="64" spans="1:30" x14ac:dyDescent="0.25">
      <c r="A64" s="5" t="s">
        <v>3</v>
      </c>
      <c r="B64" s="36">
        <v>2014</v>
      </c>
      <c r="C64" s="37">
        <v>47507</v>
      </c>
      <c r="D64" s="36">
        <v>83345</v>
      </c>
      <c r="E64" s="46">
        <v>587.32737945999997</v>
      </c>
      <c r="F64" s="47">
        <v>542.03023231999998</v>
      </c>
      <c r="G64" s="47">
        <v>636.40998249999996</v>
      </c>
      <c r="H64" s="48">
        <v>8.7006610000000005E-80</v>
      </c>
      <c r="I64" s="49">
        <v>570.00419940999996</v>
      </c>
      <c r="J64" s="47">
        <v>564.90154495000002</v>
      </c>
      <c r="K64" s="47">
        <v>575.15294524000001</v>
      </c>
      <c r="L64" s="48">
        <v>2.1695946482999999</v>
      </c>
      <c r="M64" s="48">
        <v>2.0022664231</v>
      </c>
      <c r="N64" s="48">
        <v>2.3509063947</v>
      </c>
      <c r="O64" s="48" t="s">
        <v>33</v>
      </c>
      <c r="P64" s="48" t="s">
        <v>33</v>
      </c>
      <c r="Q64" s="48" t="s">
        <v>33</v>
      </c>
      <c r="R64" s="36" t="s">
        <v>33</v>
      </c>
      <c r="S64" s="36" t="s">
        <v>33</v>
      </c>
      <c r="AD64" s="26"/>
    </row>
    <row r="65" spans="1:30" x14ac:dyDescent="0.25">
      <c r="A65" s="5" t="s">
        <v>3</v>
      </c>
      <c r="B65" s="36">
        <v>2015</v>
      </c>
      <c r="C65" s="37">
        <v>53077</v>
      </c>
      <c r="D65" s="36">
        <v>83715</v>
      </c>
      <c r="E65" s="46">
        <v>650.58142507000002</v>
      </c>
      <c r="F65" s="47">
        <v>600.50826852</v>
      </c>
      <c r="G65" s="47">
        <v>704.82991299000003</v>
      </c>
      <c r="H65" s="48">
        <v>3.8739500000000003E-102</v>
      </c>
      <c r="I65" s="49">
        <v>634.02018754000005</v>
      </c>
      <c r="J65" s="47">
        <v>628.64922710999997</v>
      </c>
      <c r="K65" s="47">
        <v>639.43703559000005</v>
      </c>
      <c r="L65" s="48">
        <v>2.4032558799000001</v>
      </c>
      <c r="M65" s="48">
        <v>2.2182850164999999</v>
      </c>
      <c r="N65" s="48">
        <v>2.6036504693000002</v>
      </c>
      <c r="O65" s="48" t="s">
        <v>33</v>
      </c>
      <c r="P65" s="48" t="s">
        <v>33</v>
      </c>
      <c r="Q65" s="48" t="s">
        <v>33</v>
      </c>
      <c r="R65" s="36" t="s">
        <v>33</v>
      </c>
      <c r="S65" s="36" t="s">
        <v>33</v>
      </c>
    </row>
    <row r="66" spans="1:30" x14ac:dyDescent="0.25">
      <c r="A66" s="5" t="s">
        <v>3</v>
      </c>
      <c r="B66" s="36">
        <v>2016</v>
      </c>
      <c r="C66" s="37">
        <v>60256</v>
      </c>
      <c r="D66" s="36">
        <v>84128</v>
      </c>
      <c r="E66" s="46">
        <v>729.07125077000001</v>
      </c>
      <c r="F66" s="47">
        <v>673.06633412999997</v>
      </c>
      <c r="G66" s="47">
        <v>789.73625888000004</v>
      </c>
      <c r="H66" s="48">
        <v>2.2455200000000002E-130</v>
      </c>
      <c r="I66" s="49">
        <v>716.24191708000001</v>
      </c>
      <c r="J66" s="47">
        <v>710.54585102999999</v>
      </c>
      <c r="K66" s="47">
        <v>721.98364544000003</v>
      </c>
      <c r="L66" s="48">
        <v>2.6931982727000001</v>
      </c>
      <c r="M66" s="48">
        <v>2.4863154137999999</v>
      </c>
      <c r="N66" s="48">
        <v>2.9172955676000001</v>
      </c>
      <c r="O66" s="48" t="s">
        <v>33</v>
      </c>
      <c r="P66" s="48" t="s">
        <v>33</v>
      </c>
      <c r="Q66" s="48" t="s">
        <v>33</v>
      </c>
      <c r="R66" s="36" t="s">
        <v>33</v>
      </c>
      <c r="S66" s="36" t="s">
        <v>33</v>
      </c>
    </row>
    <row r="67" spans="1:30" x14ac:dyDescent="0.25">
      <c r="A67" s="5" t="s">
        <v>3</v>
      </c>
      <c r="B67" s="36">
        <v>2017</v>
      </c>
      <c r="C67" s="37">
        <v>50243</v>
      </c>
      <c r="D67" s="36">
        <v>84382</v>
      </c>
      <c r="E67" s="46">
        <v>611.15797580000003</v>
      </c>
      <c r="F67" s="47">
        <v>564.10011807000001</v>
      </c>
      <c r="G67" s="47">
        <v>662.14145224000004</v>
      </c>
      <c r="H67" s="48">
        <v>2.7570120000000001E-88</v>
      </c>
      <c r="I67" s="49">
        <v>595.42319452000004</v>
      </c>
      <c r="J67" s="47">
        <v>590.23950830000001</v>
      </c>
      <c r="K67" s="47">
        <v>600.65240566</v>
      </c>
      <c r="L67" s="48">
        <v>2.2576251677000001</v>
      </c>
      <c r="M67" s="48">
        <v>2.0837928557000001</v>
      </c>
      <c r="N67" s="48">
        <v>2.4459587640999998</v>
      </c>
      <c r="O67" s="48" t="s">
        <v>33</v>
      </c>
      <c r="P67" s="48" t="s">
        <v>33</v>
      </c>
      <c r="Q67" s="48" t="s">
        <v>33</v>
      </c>
      <c r="R67" s="36" t="s">
        <v>33</v>
      </c>
      <c r="S67" s="36" t="s">
        <v>33</v>
      </c>
    </row>
    <row r="68" spans="1:30" x14ac:dyDescent="0.25">
      <c r="A68" s="5" t="s">
        <v>3</v>
      </c>
      <c r="B68" s="36">
        <v>2018</v>
      </c>
      <c r="C68" s="37">
        <v>45146</v>
      </c>
      <c r="D68" s="36">
        <v>84849</v>
      </c>
      <c r="E68" s="46">
        <v>545.73227559999998</v>
      </c>
      <c r="F68" s="47">
        <v>503.65427934000002</v>
      </c>
      <c r="G68" s="47">
        <v>591.32569472</v>
      </c>
      <c r="H68" s="48">
        <v>9.6175860000000006E-66</v>
      </c>
      <c r="I68" s="49">
        <v>532.07462668999995</v>
      </c>
      <c r="J68" s="47">
        <v>527.18912140999998</v>
      </c>
      <c r="K68" s="47">
        <v>537.00540635000004</v>
      </c>
      <c r="L68" s="48">
        <v>2.0159418169999999</v>
      </c>
      <c r="M68" s="48">
        <v>1.8605051752999999</v>
      </c>
      <c r="N68" s="48">
        <v>2.1843644746000002</v>
      </c>
      <c r="O68" s="48" t="s">
        <v>33</v>
      </c>
      <c r="P68" s="48" t="s">
        <v>33</v>
      </c>
      <c r="Q68" s="48" t="s">
        <v>33</v>
      </c>
      <c r="R68" s="36" t="s">
        <v>33</v>
      </c>
      <c r="S68" s="36" t="s">
        <v>33</v>
      </c>
      <c r="AD68" s="26"/>
    </row>
    <row r="69" spans="1:30" x14ac:dyDescent="0.25">
      <c r="A69" s="5" t="s">
        <v>3</v>
      </c>
      <c r="B69" s="36">
        <v>2019</v>
      </c>
      <c r="C69" s="37">
        <v>53105</v>
      </c>
      <c r="D69" s="36">
        <v>85241</v>
      </c>
      <c r="E69" s="46">
        <v>631.23390917999996</v>
      </c>
      <c r="F69" s="47">
        <v>582.76575369</v>
      </c>
      <c r="G69" s="47">
        <v>683.73312186999999</v>
      </c>
      <c r="H69" s="48">
        <v>8.0160419999999999E-96</v>
      </c>
      <c r="I69" s="49">
        <v>622.99832240000001</v>
      </c>
      <c r="J69" s="47">
        <v>617.72211684000001</v>
      </c>
      <c r="K69" s="47">
        <v>628.31959410000002</v>
      </c>
      <c r="L69" s="48">
        <v>2.3317859153999998</v>
      </c>
      <c r="M69" s="48">
        <v>2.1527439460000002</v>
      </c>
      <c r="N69" s="48">
        <v>2.5257186603999999</v>
      </c>
      <c r="O69" s="48" t="s">
        <v>33</v>
      </c>
      <c r="P69" s="48" t="s">
        <v>33</v>
      </c>
      <c r="Q69" s="48" t="s">
        <v>33</v>
      </c>
      <c r="R69" s="36" t="s">
        <v>33</v>
      </c>
      <c r="S69" s="36" t="s">
        <v>33</v>
      </c>
      <c r="AD69" s="26"/>
    </row>
    <row r="70" spans="1:30" x14ac:dyDescent="0.25">
      <c r="A70" s="5" t="s">
        <v>3</v>
      </c>
      <c r="B70" s="36">
        <v>2020</v>
      </c>
      <c r="C70" s="37">
        <v>45994</v>
      </c>
      <c r="D70" s="36">
        <v>85769</v>
      </c>
      <c r="E70" s="46">
        <v>546.90678424999999</v>
      </c>
      <c r="F70" s="47">
        <v>504.83877217000003</v>
      </c>
      <c r="G70" s="47">
        <v>592.48030688999995</v>
      </c>
      <c r="H70" s="48">
        <v>1.862973E-66</v>
      </c>
      <c r="I70" s="49">
        <v>536.25435763999997</v>
      </c>
      <c r="J70" s="47">
        <v>531.37586849000002</v>
      </c>
      <c r="K70" s="47">
        <v>541.17763551999997</v>
      </c>
      <c r="L70" s="48">
        <v>2.0202804666</v>
      </c>
      <c r="M70" s="48">
        <v>1.8648807064999999</v>
      </c>
      <c r="N70" s="48">
        <v>2.1886296263</v>
      </c>
      <c r="O70" s="48" t="s">
        <v>33</v>
      </c>
      <c r="P70" s="48" t="s">
        <v>33</v>
      </c>
      <c r="Q70" s="48" t="s">
        <v>33</v>
      </c>
      <c r="R70" s="36" t="s">
        <v>33</v>
      </c>
      <c r="S70" s="36" t="s">
        <v>33</v>
      </c>
      <c r="AD70" s="26"/>
    </row>
    <row r="71" spans="1:30" x14ac:dyDescent="0.25">
      <c r="A71" s="5" t="s">
        <v>3</v>
      </c>
      <c r="B71" s="36">
        <v>2021</v>
      </c>
      <c r="C71" s="37">
        <v>53072</v>
      </c>
      <c r="D71" s="36">
        <v>87416</v>
      </c>
      <c r="E71" s="46">
        <v>615.48091024999997</v>
      </c>
      <c r="F71" s="47">
        <v>568.32139958000005</v>
      </c>
      <c r="G71" s="47">
        <v>666.55373378000002</v>
      </c>
      <c r="H71" s="48">
        <v>1.0947659999999999E-90</v>
      </c>
      <c r="I71" s="49">
        <v>607.11997803999998</v>
      </c>
      <c r="J71" s="47">
        <v>601.97665548999998</v>
      </c>
      <c r="K71" s="47">
        <v>612.30724541999996</v>
      </c>
      <c r="L71" s="48">
        <v>2.2735941413999998</v>
      </c>
      <c r="M71" s="48">
        <v>2.0993863221</v>
      </c>
      <c r="N71" s="48">
        <v>2.4622577871</v>
      </c>
      <c r="O71" s="48" t="s">
        <v>33</v>
      </c>
      <c r="P71" s="48" t="s">
        <v>33</v>
      </c>
      <c r="Q71" s="48" t="s">
        <v>33</v>
      </c>
      <c r="R71" s="36" t="s">
        <v>33</v>
      </c>
      <c r="S71" s="36" t="s">
        <v>33</v>
      </c>
      <c r="AD71" s="26"/>
    </row>
    <row r="72" spans="1:30" s="6" customFormat="1" ht="15.6" x14ac:dyDescent="0.3">
      <c r="A72" s="6" t="s">
        <v>5</v>
      </c>
      <c r="B72" s="40">
        <v>2006</v>
      </c>
      <c r="C72" s="41">
        <v>1806</v>
      </c>
      <c r="D72" s="40">
        <v>22299</v>
      </c>
      <c r="E72" s="42">
        <v>97.498860265999994</v>
      </c>
      <c r="F72" s="43">
        <v>88.270375076999997</v>
      </c>
      <c r="G72" s="43">
        <v>107.6921645</v>
      </c>
      <c r="H72" s="44">
        <v>4.1390640000000003E-90</v>
      </c>
      <c r="I72" s="45">
        <v>80.990178932000006</v>
      </c>
      <c r="J72" s="43">
        <v>77.339738741999994</v>
      </c>
      <c r="K72" s="43">
        <v>84.812920112</v>
      </c>
      <c r="L72" s="44">
        <v>0.36016200310000002</v>
      </c>
      <c r="M72" s="44">
        <v>0.32607186399999999</v>
      </c>
      <c r="N72" s="44">
        <v>0.39781619579999999</v>
      </c>
      <c r="O72" s="44">
        <v>5.9861000000000004</v>
      </c>
      <c r="P72" s="44">
        <v>5.7450999999999999</v>
      </c>
      <c r="Q72" s="44">
        <v>6.2370999999999999</v>
      </c>
      <c r="R72" s="40" t="s">
        <v>57</v>
      </c>
      <c r="S72" s="40" t="s">
        <v>33</v>
      </c>
      <c r="AD72" s="25"/>
    </row>
    <row r="73" spans="1:30" x14ac:dyDescent="0.25">
      <c r="A73" s="5" t="s">
        <v>5</v>
      </c>
      <c r="B73" s="36">
        <v>2007</v>
      </c>
      <c r="C73" s="37">
        <v>2399</v>
      </c>
      <c r="D73" s="36">
        <v>22660</v>
      </c>
      <c r="E73" s="46">
        <v>126.00389238</v>
      </c>
      <c r="F73" s="47">
        <v>114.44863540999999</v>
      </c>
      <c r="G73" s="47">
        <v>138.72582087000001</v>
      </c>
      <c r="H73" s="48">
        <v>9.5535649999999996E-55</v>
      </c>
      <c r="I73" s="49">
        <v>105.86937335</v>
      </c>
      <c r="J73" s="47">
        <v>101.71655499000001</v>
      </c>
      <c r="K73" s="47">
        <v>110.19174031</v>
      </c>
      <c r="L73" s="48">
        <v>0.46545994639999999</v>
      </c>
      <c r="M73" s="48">
        <v>0.42277468340000002</v>
      </c>
      <c r="N73" s="48">
        <v>0.51245490859999998</v>
      </c>
      <c r="O73" s="48" t="s">
        <v>33</v>
      </c>
      <c r="P73" s="48" t="s">
        <v>33</v>
      </c>
      <c r="Q73" s="48" t="s">
        <v>33</v>
      </c>
      <c r="R73" s="36" t="s">
        <v>33</v>
      </c>
      <c r="S73" s="36" t="s">
        <v>33</v>
      </c>
      <c r="AD73" s="26"/>
    </row>
    <row r="74" spans="1:30" x14ac:dyDescent="0.25">
      <c r="A74" s="5" t="s">
        <v>5</v>
      </c>
      <c r="B74" s="36">
        <v>2008</v>
      </c>
      <c r="C74" s="37">
        <v>2441</v>
      </c>
      <c r="D74" s="36">
        <v>23004</v>
      </c>
      <c r="E74" s="46">
        <v>122.63695259000001</v>
      </c>
      <c r="F74" s="47">
        <v>111.41933621</v>
      </c>
      <c r="G74" s="47">
        <v>134.9839503</v>
      </c>
      <c r="H74" s="48">
        <v>7.1962709999999996E-59</v>
      </c>
      <c r="I74" s="49">
        <v>106.11198053</v>
      </c>
      <c r="J74" s="47">
        <v>101.98490108999999</v>
      </c>
      <c r="K74" s="47">
        <v>110.40607276999999</v>
      </c>
      <c r="L74" s="48">
        <v>0.453022429</v>
      </c>
      <c r="M74" s="48">
        <v>0.4115844145</v>
      </c>
      <c r="N74" s="48">
        <v>0.49863239209999999</v>
      </c>
      <c r="O74" s="48" t="s">
        <v>33</v>
      </c>
      <c r="P74" s="48" t="s">
        <v>33</v>
      </c>
      <c r="Q74" s="48" t="s">
        <v>33</v>
      </c>
      <c r="R74" s="36" t="s">
        <v>33</v>
      </c>
      <c r="S74" s="36" t="s">
        <v>33</v>
      </c>
      <c r="AD74" s="26"/>
    </row>
    <row r="75" spans="1:30" x14ac:dyDescent="0.25">
      <c r="A75" s="5" t="s">
        <v>5</v>
      </c>
      <c r="B75" s="36">
        <v>2009</v>
      </c>
      <c r="C75" s="37">
        <v>2800</v>
      </c>
      <c r="D75" s="36">
        <v>23534</v>
      </c>
      <c r="E75" s="46">
        <v>137.44092520999999</v>
      </c>
      <c r="F75" s="47">
        <v>125.04447424</v>
      </c>
      <c r="G75" s="47">
        <v>151.06631492</v>
      </c>
      <c r="H75" s="48">
        <v>7.1649220000000005E-45</v>
      </c>
      <c r="I75" s="49">
        <v>118.97679952</v>
      </c>
      <c r="J75" s="47">
        <v>114.65053485</v>
      </c>
      <c r="K75" s="47">
        <v>123.46631302999999</v>
      </c>
      <c r="L75" s="48">
        <v>0.50770848800000001</v>
      </c>
      <c r="M75" s="48">
        <v>0.46191584390000001</v>
      </c>
      <c r="N75" s="48">
        <v>0.55804084720000002</v>
      </c>
      <c r="O75" s="48" t="s">
        <v>33</v>
      </c>
      <c r="P75" s="48" t="s">
        <v>33</v>
      </c>
      <c r="Q75" s="48" t="s">
        <v>33</v>
      </c>
      <c r="R75" s="36" t="s">
        <v>33</v>
      </c>
      <c r="S75" s="36" t="s">
        <v>33</v>
      </c>
      <c r="AD75" s="26"/>
    </row>
    <row r="76" spans="1:30" x14ac:dyDescent="0.25">
      <c r="A76" s="5" t="s">
        <v>5</v>
      </c>
      <c r="B76" s="36">
        <v>2010</v>
      </c>
      <c r="C76" s="37">
        <v>3255</v>
      </c>
      <c r="D76" s="36">
        <v>24016</v>
      </c>
      <c r="E76" s="46">
        <v>155.08165435000001</v>
      </c>
      <c r="F76" s="47">
        <v>141.27743282</v>
      </c>
      <c r="G76" s="47">
        <v>170.23468671000001</v>
      </c>
      <c r="H76" s="48">
        <v>1.104792E-31</v>
      </c>
      <c r="I76" s="49">
        <v>135.53464356999999</v>
      </c>
      <c r="J76" s="47">
        <v>130.95760605000001</v>
      </c>
      <c r="K76" s="47">
        <v>140.27165098</v>
      </c>
      <c r="L76" s="48">
        <v>0.57287356099999998</v>
      </c>
      <c r="M76" s="48">
        <v>0.52188059490000005</v>
      </c>
      <c r="N76" s="48">
        <v>0.6288490511</v>
      </c>
      <c r="O76" s="48" t="s">
        <v>33</v>
      </c>
      <c r="P76" s="48" t="s">
        <v>33</v>
      </c>
      <c r="Q76" s="48" t="s">
        <v>33</v>
      </c>
      <c r="R76" s="36" t="s">
        <v>33</v>
      </c>
      <c r="S76" s="36" t="s">
        <v>33</v>
      </c>
      <c r="AD76" s="26"/>
    </row>
    <row r="77" spans="1:30" x14ac:dyDescent="0.25">
      <c r="A77" s="5" t="s">
        <v>5</v>
      </c>
      <c r="B77" s="36">
        <v>2011</v>
      </c>
      <c r="C77" s="37">
        <v>9225</v>
      </c>
      <c r="D77" s="36">
        <v>24390</v>
      </c>
      <c r="E77" s="46">
        <v>437.8623733</v>
      </c>
      <c r="F77" s="47">
        <v>401.43688866999997</v>
      </c>
      <c r="G77" s="47">
        <v>477.59302487000002</v>
      </c>
      <c r="H77" s="48">
        <v>1.968268E-27</v>
      </c>
      <c r="I77" s="49">
        <v>378.22878229000003</v>
      </c>
      <c r="J77" s="47">
        <v>370.58873871999998</v>
      </c>
      <c r="K77" s="47">
        <v>386.02633271000002</v>
      </c>
      <c r="L77" s="48">
        <v>1.6174690556</v>
      </c>
      <c r="M77" s="48">
        <v>1.4829128621000001</v>
      </c>
      <c r="N77" s="48">
        <v>1.7642345769000001</v>
      </c>
      <c r="O77" s="48" t="s">
        <v>33</v>
      </c>
      <c r="P77" s="48" t="s">
        <v>33</v>
      </c>
      <c r="Q77" s="48" t="s">
        <v>33</v>
      </c>
      <c r="R77" s="36" t="s">
        <v>33</v>
      </c>
      <c r="S77" s="36" t="s">
        <v>33</v>
      </c>
      <c r="AD77" s="26"/>
    </row>
    <row r="78" spans="1:30" x14ac:dyDescent="0.25">
      <c r="A78" s="5" t="s">
        <v>5</v>
      </c>
      <c r="B78" s="36">
        <v>2012</v>
      </c>
      <c r="C78" s="37">
        <v>14423</v>
      </c>
      <c r="D78" s="36">
        <v>24676</v>
      </c>
      <c r="E78" s="46">
        <v>676.64496899000005</v>
      </c>
      <c r="F78" s="47">
        <v>621.43069546000004</v>
      </c>
      <c r="G78" s="47">
        <v>736.76504461000002</v>
      </c>
      <c r="H78" s="48">
        <v>9.1153249999999999E-99</v>
      </c>
      <c r="I78" s="49">
        <v>584.49505592000003</v>
      </c>
      <c r="J78" s="47">
        <v>575.03350989</v>
      </c>
      <c r="K78" s="47">
        <v>594.11228132999997</v>
      </c>
      <c r="L78" s="48">
        <v>2.4995349354999998</v>
      </c>
      <c r="M78" s="48">
        <v>2.2955727220000002</v>
      </c>
      <c r="N78" s="48">
        <v>2.7216192429000001</v>
      </c>
      <c r="O78" s="48" t="s">
        <v>33</v>
      </c>
      <c r="P78" s="48" t="s">
        <v>33</v>
      </c>
      <c r="Q78" s="48" t="s">
        <v>33</v>
      </c>
      <c r="R78" s="36" t="s">
        <v>33</v>
      </c>
      <c r="S78" s="36" t="s">
        <v>33</v>
      </c>
      <c r="AD78" s="26"/>
    </row>
    <row r="79" spans="1:30" x14ac:dyDescent="0.25">
      <c r="A79" s="5" t="s">
        <v>5</v>
      </c>
      <c r="B79" s="36">
        <v>2013</v>
      </c>
      <c r="C79" s="37">
        <v>17493</v>
      </c>
      <c r="D79" s="36">
        <v>25103</v>
      </c>
      <c r="E79" s="46">
        <v>809.92238759999998</v>
      </c>
      <c r="F79" s="47">
        <v>744.35146441999996</v>
      </c>
      <c r="G79" s="47">
        <v>881.26954174000002</v>
      </c>
      <c r="H79" s="48">
        <v>8.7242600000000003E-143</v>
      </c>
      <c r="I79" s="49">
        <v>696.84898219000002</v>
      </c>
      <c r="J79" s="47">
        <v>686.59858478000001</v>
      </c>
      <c r="K79" s="47">
        <v>707.25241028999994</v>
      </c>
      <c r="L79" s="48">
        <v>2.9918633783000002</v>
      </c>
      <c r="M79" s="48">
        <v>2.7496435721000001</v>
      </c>
      <c r="N79" s="48">
        <v>3.2554206534999999</v>
      </c>
      <c r="O79" s="48" t="s">
        <v>33</v>
      </c>
      <c r="P79" s="48" t="s">
        <v>33</v>
      </c>
      <c r="Q79" s="48" t="s">
        <v>33</v>
      </c>
      <c r="R79" s="36" t="s">
        <v>33</v>
      </c>
      <c r="S79" s="36" t="s">
        <v>33</v>
      </c>
      <c r="AD79" s="26"/>
    </row>
    <row r="80" spans="1:30" x14ac:dyDescent="0.25">
      <c r="A80" s="5" t="s">
        <v>5</v>
      </c>
      <c r="B80" s="36">
        <v>2014</v>
      </c>
      <c r="C80" s="37">
        <v>17354</v>
      </c>
      <c r="D80" s="36">
        <v>25302</v>
      </c>
      <c r="E80" s="46">
        <v>790.50682656000004</v>
      </c>
      <c r="F80" s="47">
        <v>726.47944180000002</v>
      </c>
      <c r="G80" s="47">
        <v>860.17718723999997</v>
      </c>
      <c r="H80" s="48">
        <v>1.69764E-136</v>
      </c>
      <c r="I80" s="49">
        <v>685.87463442000001</v>
      </c>
      <c r="J80" s="47">
        <v>675.74564080000005</v>
      </c>
      <c r="K80" s="47">
        <v>696.15545514999997</v>
      </c>
      <c r="L80" s="48">
        <v>2.9201420541999998</v>
      </c>
      <c r="M80" s="48">
        <v>2.6836240982000001</v>
      </c>
      <c r="N80" s="48">
        <v>3.1775052335999998</v>
      </c>
      <c r="O80" s="48" t="s">
        <v>33</v>
      </c>
      <c r="P80" s="48" t="s">
        <v>33</v>
      </c>
      <c r="Q80" s="48" t="s">
        <v>33</v>
      </c>
      <c r="R80" s="36" t="s">
        <v>33</v>
      </c>
      <c r="S80" s="36" t="s">
        <v>33</v>
      </c>
      <c r="AD80" s="26"/>
    </row>
    <row r="81" spans="1:30" x14ac:dyDescent="0.25">
      <c r="A81" s="5" t="s">
        <v>5</v>
      </c>
      <c r="B81" s="36">
        <v>2015</v>
      </c>
      <c r="C81" s="37">
        <v>18710</v>
      </c>
      <c r="D81" s="36">
        <v>25582</v>
      </c>
      <c r="E81" s="46">
        <v>826.55875465999998</v>
      </c>
      <c r="F81" s="47">
        <v>759.75318200000004</v>
      </c>
      <c r="G81" s="47">
        <v>899.23858313000005</v>
      </c>
      <c r="H81" s="48">
        <v>1.4337099999999999E-148</v>
      </c>
      <c r="I81" s="49">
        <v>731.37362208000002</v>
      </c>
      <c r="J81" s="47">
        <v>720.96860646000005</v>
      </c>
      <c r="K81" s="47">
        <v>741.92880283</v>
      </c>
      <c r="L81" s="48">
        <v>3.0533183252999998</v>
      </c>
      <c r="M81" s="48">
        <v>2.8065377085000001</v>
      </c>
      <c r="N81" s="48">
        <v>3.3217985159999999</v>
      </c>
      <c r="O81" s="48" t="s">
        <v>33</v>
      </c>
      <c r="P81" s="48" t="s">
        <v>33</v>
      </c>
      <c r="Q81" s="48" t="s">
        <v>33</v>
      </c>
      <c r="R81" s="36" t="s">
        <v>33</v>
      </c>
      <c r="S81" s="36" t="s">
        <v>33</v>
      </c>
      <c r="AD81" s="26"/>
    </row>
    <row r="82" spans="1:30" x14ac:dyDescent="0.25">
      <c r="A82" s="5" t="s">
        <v>5</v>
      </c>
      <c r="B82" s="36">
        <v>2016</v>
      </c>
      <c r="C82" s="37">
        <v>21089</v>
      </c>
      <c r="D82" s="36">
        <v>25811</v>
      </c>
      <c r="E82" s="46">
        <v>926.10106734999999</v>
      </c>
      <c r="F82" s="47">
        <v>851.48919804000002</v>
      </c>
      <c r="G82" s="47">
        <v>1007.250813</v>
      </c>
      <c r="H82" s="48">
        <v>3.89501E-181</v>
      </c>
      <c r="I82" s="49">
        <v>817.05474409999999</v>
      </c>
      <c r="J82" s="47">
        <v>806.10147318999998</v>
      </c>
      <c r="K82" s="47">
        <v>828.15684756999997</v>
      </c>
      <c r="L82" s="48">
        <v>3.421028867</v>
      </c>
      <c r="M82" s="48">
        <v>3.1454116932999998</v>
      </c>
      <c r="N82" s="48">
        <v>3.7207970371000001</v>
      </c>
      <c r="O82" s="48" t="s">
        <v>33</v>
      </c>
      <c r="P82" s="48" t="s">
        <v>33</v>
      </c>
      <c r="Q82" s="48" t="s">
        <v>33</v>
      </c>
      <c r="R82" s="36" t="s">
        <v>33</v>
      </c>
      <c r="S82" s="36" t="s">
        <v>33</v>
      </c>
      <c r="AD82" s="26"/>
    </row>
    <row r="83" spans="1:30" x14ac:dyDescent="0.25">
      <c r="A83" s="5" t="s">
        <v>5</v>
      </c>
      <c r="B83" s="36">
        <v>2017</v>
      </c>
      <c r="C83" s="37">
        <v>20368</v>
      </c>
      <c r="D83" s="36">
        <v>26063</v>
      </c>
      <c r="E83" s="46">
        <v>889.19234056000005</v>
      </c>
      <c r="F83" s="47">
        <v>817.51329143999999</v>
      </c>
      <c r="G83" s="47">
        <v>967.15616345000001</v>
      </c>
      <c r="H83" s="48">
        <v>2.7299199999999998E-169</v>
      </c>
      <c r="I83" s="49">
        <v>781.49100256999998</v>
      </c>
      <c r="J83" s="47">
        <v>770.83193656000003</v>
      </c>
      <c r="K83" s="47">
        <v>792.29746217000002</v>
      </c>
      <c r="L83" s="48">
        <v>3.2846875710000001</v>
      </c>
      <c r="M83" s="48">
        <v>3.0199042715000002</v>
      </c>
      <c r="N83" s="48">
        <v>3.5726869029000001</v>
      </c>
      <c r="O83" s="48" t="s">
        <v>33</v>
      </c>
      <c r="P83" s="48" t="s">
        <v>33</v>
      </c>
      <c r="Q83" s="48" t="s">
        <v>33</v>
      </c>
      <c r="R83" s="36" t="s">
        <v>33</v>
      </c>
      <c r="S83" s="36" t="s">
        <v>33</v>
      </c>
      <c r="AD83" s="26"/>
    </row>
    <row r="84" spans="1:30" x14ac:dyDescent="0.25">
      <c r="A84" s="5" t="s">
        <v>5</v>
      </c>
      <c r="B84" s="36">
        <v>2018</v>
      </c>
      <c r="C84" s="37">
        <v>19932</v>
      </c>
      <c r="D84" s="36">
        <v>26208</v>
      </c>
      <c r="E84" s="46">
        <v>855.95267991000003</v>
      </c>
      <c r="F84" s="47">
        <v>786.90957950999996</v>
      </c>
      <c r="G84" s="47">
        <v>931.05359157999999</v>
      </c>
      <c r="H84" s="48">
        <v>1.53519E-158</v>
      </c>
      <c r="I84" s="49">
        <v>760.53113553000003</v>
      </c>
      <c r="J84" s="47">
        <v>750.04589116</v>
      </c>
      <c r="K84" s="47">
        <v>771.16295806999995</v>
      </c>
      <c r="L84" s="48">
        <v>3.1618998508999998</v>
      </c>
      <c r="M84" s="48">
        <v>2.9068537788</v>
      </c>
      <c r="N84" s="48">
        <v>3.4393235530999999</v>
      </c>
      <c r="O84" s="48" t="s">
        <v>33</v>
      </c>
      <c r="P84" s="48" t="s">
        <v>33</v>
      </c>
      <c r="Q84" s="48" t="s">
        <v>33</v>
      </c>
      <c r="R84" s="36" t="s">
        <v>33</v>
      </c>
      <c r="S84" s="36" t="s">
        <v>33</v>
      </c>
      <c r="AD84" s="26"/>
    </row>
    <row r="85" spans="1:30" x14ac:dyDescent="0.25">
      <c r="A85" s="5" t="s">
        <v>5</v>
      </c>
      <c r="B85" s="36">
        <v>2019</v>
      </c>
      <c r="C85" s="37">
        <v>23015</v>
      </c>
      <c r="D85" s="36">
        <v>26357</v>
      </c>
      <c r="E85" s="46">
        <v>982.33379530000002</v>
      </c>
      <c r="F85" s="47">
        <v>903.53348874000005</v>
      </c>
      <c r="G85" s="47">
        <v>1068.0065514</v>
      </c>
      <c r="H85" s="48">
        <v>1.7025499999999999E-200</v>
      </c>
      <c r="I85" s="49">
        <v>873.20256477999999</v>
      </c>
      <c r="J85" s="47">
        <v>861.99386568</v>
      </c>
      <c r="K85" s="47">
        <v>884.55701310999996</v>
      </c>
      <c r="L85" s="48">
        <v>3.6287532638000002</v>
      </c>
      <c r="M85" s="48">
        <v>3.3376639508000001</v>
      </c>
      <c r="N85" s="48">
        <v>3.9452294910000001</v>
      </c>
      <c r="O85" s="48" t="s">
        <v>33</v>
      </c>
      <c r="P85" s="48" t="s">
        <v>33</v>
      </c>
      <c r="Q85" s="48" t="s">
        <v>33</v>
      </c>
      <c r="R85" s="36" t="s">
        <v>33</v>
      </c>
      <c r="S85" s="36" t="s">
        <v>33</v>
      </c>
      <c r="AD85" s="26"/>
    </row>
    <row r="86" spans="1:30" x14ac:dyDescent="0.25">
      <c r="A86" s="5" t="s">
        <v>5</v>
      </c>
      <c r="B86" s="36">
        <v>2020</v>
      </c>
      <c r="C86" s="37">
        <v>20046</v>
      </c>
      <c r="D86" s="36">
        <v>26464</v>
      </c>
      <c r="E86" s="46">
        <v>839.91569377999997</v>
      </c>
      <c r="F86" s="47">
        <v>772.41419865</v>
      </c>
      <c r="G86" s="47">
        <v>913.31616366000003</v>
      </c>
      <c r="H86" s="48">
        <v>1.3293999999999999E-154</v>
      </c>
      <c r="I86" s="49">
        <v>757.48186214999998</v>
      </c>
      <c r="J86" s="47">
        <v>747.06818913999996</v>
      </c>
      <c r="K86" s="47">
        <v>768.04069539</v>
      </c>
      <c r="L86" s="48">
        <v>3.1026590245999999</v>
      </c>
      <c r="M86" s="48">
        <v>2.8533076616000002</v>
      </c>
      <c r="N86" s="48">
        <v>3.3738012736999998</v>
      </c>
      <c r="O86" s="48" t="s">
        <v>33</v>
      </c>
      <c r="P86" s="48" t="s">
        <v>33</v>
      </c>
      <c r="Q86" s="48" t="s">
        <v>33</v>
      </c>
      <c r="R86" s="36" t="s">
        <v>33</v>
      </c>
      <c r="S86" s="36" t="s">
        <v>33</v>
      </c>
      <c r="AD86" s="26"/>
    </row>
    <row r="87" spans="1:30" x14ac:dyDescent="0.25">
      <c r="A87" s="5" t="s">
        <v>5</v>
      </c>
      <c r="B87" s="36">
        <v>2021</v>
      </c>
      <c r="C87" s="37">
        <v>22940</v>
      </c>
      <c r="D87" s="36">
        <v>26743</v>
      </c>
      <c r="E87" s="46">
        <v>938.58192062000001</v>
      </c>
      <c r="F87" s="47">
        <v>863.58016121000003</v>
      </c>
      <c r="G87" s="47">
        <v>1020.0975674</v>
      </c>
      <c r="H87" s="48">
        <v>3.34361E-188</v>
      </c>
      <c r="I87" s="49">
        <v>857.79456305999997</v>
      </c>
      <c r="J87" s="47">
        <v>846.76577712000005</v>
      </c>
      <c r="K87" s="47">
        <v>868.96699453999997</v>
      </c>
      <c r="L87" s="48">
        <v>3.4671332942999999</v>
      </c>
      <c r="M87" s="48">
        <v>3.1900758617</v>
      </c>
      <c r="N87" s="48">
        <v>3.7682531080000001</v>
      </c>
      <c r="O87" s="48" t="s">
        <v>33</v>
      </c>
      <c r="P87" s="48" t="s">
        <v>33</v>
      </c>
      <c r="Q87" s="48" t="s">
        <v>33</v>
      </c>
      <c r="R87" s="36" t="s">
        <v>33</v>
      </c>
      <c r="S87" s="36" t="s">
        <v>33</v>
      </c>
      <c r="AD87" s="26"/>
    </row>
    <row r="88" spans="1:30" s="6" customFormat="1" ht="15.6" x14ac:dyDescent="0.3">
      <c r="A88" s="6" t="s">
        <v>6</v>
      </c>
      <c r="B88" s="40">
        <v>2006</v>
      </c>
      <c r="C88" s="41">
        <v>20914</v>
      </c>
      <c r="D88" s="40">
        <v>555094</v>
      </c>
      <c r="E88" s="42">
        <v>41.792735706000002</v>
      </c>
      <c r="F88" s="43">
        <v>38.495982484000002</v>
      </c>
      <c r="G88" s="43">
        <v>45.371819215000002</v>
      </c>
      <c r="H88" s="44">
        <v>1E-100</v>
      </c>
      <c r="I88" s="45">
        <v>37.676501637999998</v>
      </c>
      <c r="J88" s="43">
        <v>37.169323556000002</v>
      </c>
      <c r="K88" s="43">
        <v>38.190600201000002</v>
      </c>
      <c r="L88" s="44">
        <v>0.15438288580000001</v>
      </c>
      <c r="M88" s="44">
        <v>0.14220463829999999</v>
      </c>
      <c r="N88" s="44">
        <v>0.16760406480000001</v>
      </c>
      <c r="O88" s="44">
        <v>4.8102</v>
      </c>
      <c r="P88" s="44">
        <v>4.6519000000000004</v>
      </c>
      <c r="Q88" s="44">
        <v>4.9739000000000004</v>
      </c>
      <c r="R88" s="40" t="s">
        <v>57</v>
      </c>
      <c r="S88" s="40" t="s">
        <v>33</v>
      </c>
      <c r="AD88" s="25"/>
    </row>
    <row r="89" spans="1:30" x14ac:dyDescent="0.25">
      <c r="A89" s="5" t="s">
        <v>6</v>
      </c>
      <c r="B89" s="36">
        <v>2007</v>
      </c>
      <c r="C89" s="37">
        <v>22283</v>
      </c>
      <c r="D89" s="36">
        <v>562516</v>
      </c>
      <c r="E89" s="46">
        <v>43.778754825</v>
      </c>
      <c r="F89" s="47">
        <v>40.331383547999998</v>
      </c>
      <c r="G89" s="47">
        <v>47.520794117999998</v>
      </c>
      <c r="H89" s="48">
        <v>1E-100</v>
      </c>
      <c r="I89" s="49">
        <v>39.613095450000003</v>
      </c>
      <c r="J89" s="47">
        <v>39.096379294000002</v>
      </c>
      <c r="K89" s="47">
        <v>40.136640769000003</v>
      </c>
      <c r="L89" s="48">
        <v>0.16171926510000001</v>
      </c>
      <c r="M89" s="48">
        <v>0.14898463270000001</v>
      </c>
      <c r="N89" s="48">
        <v>0.1755424048</v>
      </c>
      <c r="O89" s="48" t="s">
        <v>33</v>
      </c>
      <c r="P89" s="48" t="s">
        <v>33</v>
      </c>
      <c r="Q89" s="48" t="s">
        <v>33</v>
      </c>
      <c r="R89" s="36" t="s">
        <v>33</v>
      </c>
      <c r="S89" s="36" t="s">
        <v>33</v>
      </c>
      <c r="AD89" s="26"/>
    </row>
    <row r="90" spans="1:30" x14ac:dyDescent="0.25">
      <c r="A90" s="5" t="s">
        <v>6</v>
      </c>
      <c r="B90" s="36">
        <v>2008</v>
      </c>
      <c r="C90" s="37">
        <v>22604</v>
      </c>
      <c r="D90" s="36">
        <v>569478</v>
      </c>
      <c r="E90" s="46">
        <v>43.281665101000002</v>
      </c>
      <c r="F90" s="47">
        <v>39.878297930999999</v>
      </c>
      <c r="G90" s="47">
        <v>46.975488703000003</v>
      </c>
      <c r="H90" s="48">
        <v>1E-100</v>
      </c>
      <c r="I90" s="49">
        <v>39.692490315999997</v>
      </c>
      <c r="J90" s="47">
        <v>39.178403979999999</v>
      </c>
      <c r="K90" s="47">
        <v>40.213322325999997</v>
      </c>
      <c r="L90" s="48">
        <v>0.15988300950000001</v>
      </c>
      <c r="M90" s="48">
        <v>0.14731092879999999</v>
      </c>
      <c r="N90" s="48">
        <v>0.17352803980000001</v>
      </c>
      <c r="O90" s="48" t="s">
        <v>33</v>
      </c>
      <c r="P90" s="48" t="s">
        <v>33</v>
      </c>
      <c r="Q90" s="48" t="s">
        <v>33</v>
      </c>
      <c r="R90" s="36" t="s">
        <v>33</v>
      </c>
      <c r="S90" s="36" t="s">
        <v>33</v>
      </c>
      <c r="AD90" s="26"/>
    </row>
    <row r="91" spans="1:30" x14ac:dyDescent="0.25">
      <c r="A91" s="5" t="s">
        <v>6</v>
      </c>
      <c r="B91" s="36">
        <v>2009</v>
      </c>
      <c r="C91" s="37">
        <v>25753</v>
      </c>
      <c r="D91" s="36">
        <v>578007</v>
      </c>
      <c r="E91" s="46">
        <v>48.305340329000003</v>
      </c>
      <c r="F91" s="47">
        <v>44.518497484000001</v>
      </c>
      <c r="G91" s="47">
        <v>52.414300486999998</v>
      </c>
      <c r="H91" s="48">
        <v>1E-100</v>
      </c>
      <c r="I91" s="49">
        <v>44.554823730999999</v>
      </c>
      <c r="J91" s="47">
        <v>44.013970391999997</v>
      </c>
      <c r="K91" s="47">
        <v>45.102323194</v>
      </c>
      <c r="L91" s="48">
        <v>0.17844052830000001</v>
      </c>
      <c r="M91" s="48">
        <v>0.1644518837</v>
      </c>
      <c r="N91" s="48">
        <v>0.19361907819999999</v>
      </c>
      <c r="O91" s="48" t="s">
        <v>33</v>
      </c>
      <c r="P91" s="48" t="s">
        <v>33</v>
      </c>
      <c r="Q91" s="48" t="s">
        <v>33</v>
      </c>
      <c r="R91" s="36" t="s">
        <v>33</v>
      </c>
      <c r="S91" s="36" t="s">
        <v>33</v>
      </c>
      <c r="AD91" s="26"/>
    </row>
    <row r="92" spans="1:30" x14ac:dyDescent="0.25">
      <c r="A92" s="5" t="s">
        <v>6</v>
      </c>
      <c r="B92" s="36">
        <v>2010</v>
      </c>
      <c r="C92" s="37">
        <v>28333</v>
      </c>
      <c r="D92" s="36">
        <v>586409</v>
      </c>
      <c r="E92" s="46">
        <v>52.573611661000001</v>
      </c>
      <c r="F92" s="47">
        <v>48.462330766999997</v>
      </c>
      <c r="G92" s="47">
        <v>57.033671294000001</v>
      </c>
      <c r="H92" s="48">
        <v>1E-100</v>
      </c>
      <c r="I92" s="49">
        <v>48.316107017</v>
      </c>
      <c r="J92" s="47">
        <v>47.756777501000002</v>
      </c>
      <c r="K92" s="47">
        <v>48.881987426000002</v>
      </c>
      <c r="L92" s="48">
        <v>0.1942075757</v>
      </c>
      <c r="M92" s="48">
        <v>0.17902045289999999</v>
      </c>
      <c r="N92" s="48">
        <v>0.2106830915</v>
      </c>
      <c r="O92" s="48" t="s">
        <v>33</v>
      </c>
      <c r="P92" s="48" t="s">
        <v>33</v>
      </c>
      <c r="Q92" s="48" t="s">
        <v>33</v>
      </c>
      <c r="R92" s="36" t="s">
        <v>33</v>
      </c>
      <c r="S92" s="36" t="s">
        <v>33</v>
      </c>
      <c r="AD92" s="26"/>
    </row>
    <row r="93" spans="1:30" x14ac:dyDescent="0.25">
      <c r="A93" s="5" t="s">
        <v>6</v>
      </c>
      <c r="B93" s="36">
        <v>2011</v>
      </c>
      <c r="C93" s="37">
        <v>70797</v>
      </c>
      <c r="D93" s="36">
        <v>595258</v>
      </c>
      <c r="E93" s="46">
        <v>131.03340691</v>
      </c>
      <c r="F93" s="47">
        <v>120.94218931</v>
      </c>
      <c r="G93" s="47">
        <v>141.96661913</v>
      </c>
      <c r="H93" s="48">
        <v>1.8625020000000001E-70</v>
      </c>
      <c r="I93" s="49">
        <v>118.93498280999999</v>
      </c>
      <c r="J93" s="47">
        <v>118.06210849</v>
      </c>
      <c r="K93" s="47">
        <v>119.8143106</v>
      </c>
      <c r="L93" s="48">
        <v>0.48403903570000001</v>
      </c>
      <c r="M93" s="48">
        <v>0.44676195229999999</v>
      </c>
      <c r="N93" s="48">
        <v>0.52442645769999996</v>
      </c>
      <c r="O93" s="48" t="s">
        <v>33</v>
      </c>
      <c r="P93" s="48" t="s">
        <v>33</v>
      </c>
      <c r="Q93" s="48" t="s">
        <v>33</v>
      </c>
      <c r="R93" s="36" t="s">
        <v>33</v>
      </c>
      <c r="S93" s="36" t="s">
        <v>33</v>
      </c>
      <c r="AD93" s="26"/>
    </row>
    <row r="94" spans="1:30" x14ac:dyDescent="0.25">
      <c r="A94" s="5" t="s">
        <v>6</v>
      </c>
      <c r="B94" s="36">
        <v>2012</v>
      </c>
      <c r="C94" s="37">
        <v>114212</v>
      </c>
      <c r="D94" s="36">
        <v>603466</v>
      </c>
      <c r="E94" s="46">
        <v>208.77048381</v>
      </c>
      <c r="F94" s="47">
        <v>192.80520833</v>
      </c>
      <c r="G94" s="47">
        <v>226.05776724</v>
      </c>
      <c r="H94" s="48">
        <v>1.5462529999999999E-10</v>
      </c>
      <c r="I94" s="49">
        <v>189.26004115999999</v>
      </c>
      <c r="J94" s="47">
        <v>188.16560002</v>
      </c>
      <c r="K94" s="47">
        <v>190.36084797999999</v>
      </c>
      <c r="L94" s="48">
        <v>0.77120076510000002</v>
      </c>
      <c r="M94" s="48">
        <v>0.71222483879999998</v>
      </c>
      <c r="N94" s="48">
        <v>0.83506020520000002</v>
      </c>
      <c r="O94" s="48" t="s">
        <v>33</v>
      </c>
      <c r="P94" s="48" t="s">
        <v>33</v>
      </c>
      <c r="Q94" s="48" t="s">
        <v>33</v>
      </c>
      <c r="R94" s="36" t="s">
        <v>33</v>
      </c>
      <c r="S94" s="36" t="s">
        <v>33</v>
      </c>
      <c r="AD94" s="26"/>
    </row>
    <row r="95" spans="1:30" x14ac:dyDescent="0.25">
      <c r="A95" s="5" t="s">
        <v>6</v>
      </c>
      <c r="B95" s="36">
        <v>2013</v>
      </c>
      <c r="C95" s="37">
        <v>137067</v>
      </c>
      <c r="D95" s="36">
        <v>611547</v>
      </c>
      <c r="E95" s="46">
        <v>242.32210999</v>
      </c>
      <c r="F95" s="47">
        <v>223.84318282999999</v>
      </c>
      <c r="G95" s="47">
        <v>262.32652810000002</v>
      </c>
      <c r="H95" s="48">
        <v>6.1981756000000004E-3</v>
      </c>
      <c r="I95" s="49">
        <v>224.13158759999999</v>
      </c>
      <c r="J95" s="47">
        <v>222.94817649000001</v>
      </c>
      <c r="K95" s="47">
        <v>225.32128026000001</v>
      </c>
      <c r="L95" s="48">
        <v>0.89514088970000005</v>
      </c>
      <c r="M95" s="48">
        <v>0.8268795028</v>
      </c>
      <c r="N95" s="48">
        <v>0.96903745910000005</v>
      </c>
      <c r="O95" s="48" t="s">
        <v>33</v>
      </c>
      <c r="P95" s="48" t="s">
        <v>33</v>
      </c>
      <c r="Q95" s="48" t="s">
        <v>33</v>
      </c>
      <c r="R95" s="36" t="s">
        <v>33</v>
      </c>
      <c r="S95" s="36" t="s">
        <v>33</v>
      </c>
      <c r="AD95" s="26"/>
    </row>
    <row r="96" spans="1:30" x14ac:dyDescent="0.25">
      <c r="A96" s="5" t="s">
        <v>6</v>
      </c>
      <c r="B96" s="36">
        <v>2014</v>
      </c>
      <c r="C96" s="37">
        <v>136676</v>
      </c>
      <c r="D96" s="36">
        <v>618251</v>
      </c>
      <c r="E96" s="46">
        <v>234.50811182999999</v>
      </c>
      <c r="F96" s="47">
        <v>216.64327548</v>
      </c>
      <c r="G96" s="47">
        <v>253.84611819</v>
      </c>
      <c r="H96" s="48">
        <v>3.841006E-4</v>
      </c>
      <c r="I96" s="49">
        <v>221.06878921000001</v>
      </c>
      <c r="J96" s="47">
        <v>219.89988564000001</v>
      </c>
      <c r="K96" s="47">
        <v>222.24390622999999</v>
      </c>
      <c r="L96" s="48">
        <v>0.86627588330000005</v>
      </c>
      <c r="M96" s="48">
        <v>0.80028295549999995</v>
      </c>
      <c r="N96" s="48">
        <v>0.93771071939999995</v>
      </c>
      <c r="O96" s="48" t="s">
        <v>33</v>
      </c>
      <c r="P96" s="48" t="s">
        <v>33</v>
      </c>
      <c r="Q96" s="48" t="s">
        <v>33</v>
      </c>
      <c r="R96" s="36" t="s">
        <v>33</v>
      </c>
      <c r="S96" s="36" t="s">
        <v>33</v>
      </c>
      <c r="AD96" s="26"/>
    </row>
    <row r="97" spans="1:30" x14ac:dyDescent="0.25">
      <c r="A97" s="5" t="s">
        <v>6</v>
      </c>
      <c r="B97" s="36">
        <v>2015</v>
      </c>
      <c r="C97" s="37">
        <v>149704</v>
      </c>
      <c r="D97" s="36">
        <v>625163</v>
      </c>
      <c r="E97" s="46">
        <v>252.78380569999999</v>
      </c>
      <c r="F97" s="47">
        <v>233.56886009999999</v>
      </c>
      <c r="G97" s="47">
        <v>273.57950197999997</v>
      </c>
      <c r="H97" s="48">
        <v>8.94309628E-2</v>
      </c>
      <c r="I97" s="49">
        <v>239.4639478</v>
      </c>
      <c r="J97" s="47">
        <v>238.25398503</v>
      </c>
      <c r="K97" s="47">
        <v>240.68005532000001</v>
      </c>
      <c r="L97" s="48">
        <v>0.93378652390000005</v>
      </c>
      <c r="M97" s="48">
        <v>0.86280627570000001</v>
      </c>
      <c r="N97" s="48">
        <v>1.0106060847</v>
      </c>
      <c r="O97" s="48" t="s">
        <v>33</v>
      </c>
      <c r="P97" s="48" t="s">
        <v>33</v>
      </c>
      <c r="Q97" s="48" t="s">
        <v>33</v>
      </c>
      <c r="R97" s="36" t="s">
        <v>33</v>
      </c>
      <c r="S97" s="36" t="s">
        <v>33</v>
      </c>
      <c r="AD97" s="26"/>
    </row>
    <row r="98" spans="1:30" x14ac:dyDescent="0.25">
      <c r="A98" s="5" t="s">
        <v>6</v>
      </c>
      <c r="B98" s="36">
        <v>2016</v>
      </c>
      <c r="C98" s="37">
        <v>170554</v>
      </c>
      <c r="D98" s="36">
        <v>632759</v>
      </c>
      <c r="E98" s="46">
        <v>282.59661111999998</v>
      </c>
      <c r="F98" s="47">
        <v>261.16351736000001</v>
      </c>
      <c r="G98" s="47">
        <v>305.78866997</v>
      </c>
      <c r="H98" s="48">
        <v>0.28552603710000002</v>
      </c>
      <c r="I98" s="49">
        <v>269.54021989</v>
      </c>
      <c r="J98" s="47">
        <v>268.26404391</v>
      </c>
      <c r="K98" s="47">
        <v>270.82246685000001</v>
      </c>
      <c r="L98" s="48">
        <v>1.0439153981</v>
      </c>
      <c r="M98" s="48">
        <v>0.96474128299999995</v>
      </c>
      <c r="N98" s="48">
        <v>1.1295871521</v>
      </c>
      <c r="O98" s="48" t="s">
        <v>33</v>
      </c>
      <c r="P98" s="48" t="s">
        <v>33</v>
      </c>
      <c r="Q98" s="48" t="s">
        <v>33</v>
      </c>
      <c r="R98" s="36" t="s">
        <v>33</v>
      </c>
      <c r="S98" s="36" t="s">
        <v>33</v>
      </c>
      <c r="AD98" s="26"/>
    </row>
    <row r="99" spans="1:30" x14ac:dyDescent="0.25">
      <c r="A99" s="5" t="s">
        <v>6</v>
      </c>
      <c r="B99" s="36">
        <v>2017</v>
      </c>
      <c r="C99" s="37">
        <v>158891</v>
      </c>
      <c r="D99" s="36">
        <v>640229</v>
      </c>
      <c r="E99" s="46">
        <v>257.60952669</v>
      </c>
      <c r="F99" s="47">
        <v>238.08741591</v>
      </c>
      <c r="G99" s="47">
        <v>278.73236386999997</v>
      </c>
      <c r="H99" s="48">
        <v>0.2173897105</v>
      </c>
      <c r="I99" s="49">
        <v>248.17838617000001</v>
      </c>
      <c r="J99" s="47">
        <v>246.96109315999999</v>
      </c>
      <c r="K99" s="47">
        <v>249.40167932</v>
      </c>
      <c r="L99" s="48">
        <v>0.95161279720000003</v>
      </c>
      <c r="M99" s="48">
        <v>0.87949787710000005</v>
      </c>
      <c r="N99" s="48">
        <v>1.0296408206000001</v>
      </c>
      <c r="O99" s="48" t="s">
        <v>33</v>
      </c>
      <c r="P99" s="48" t="s">
        <v>33</v>
      </c>
      <c r="Q99" s="48" t="s">
        <v>33</v>
      </c>
      <c r="R99" s="36" t="s">
        <v>33</v>
      </c>
      <c r="S99" s="36" t="s">
        <v>33</v>
      </c>
      <c r="AD99" s="26"/>
    </row>
    <row r="100" spans="1:30" x14ac:dyDescent="0.25">
      <c r="A100" s="5" t="s">
        <v>6</v>
      </c>
      <c r="B100" s="36">
        <v>2018</v>
      </c>
      <c r="C100" s="37">
        <v>151087</v>
      </c>
      <c r="D100" s="36">
        <v>647715</v>
      </c>
      <c r="E100" s="46">
        <v>239.8510775</v>
      </c>
      <c r="F100" s="47">
        <v>221.67801231999999</v>
      </c>
      <c r="G100" s="47">
        <v>259.51396252000001</v>
      </c>
      <c r="H100" s="48">
        <v>2.6083835999999999E-3</v>
      </c>
      <c r="I100" s="49">
        <v>233.26154249999999</v>
      </c>
      <c r="J100" s="47">
        <v>232.08831237000001</v>
      </c>
      <c r="K100" s="47">
        <v>234.44070343000001</v>
      </c>
      <c r="L100" s="48">
        <v>0.88601286499999998</v>
      </c>
      <c r="M100" s="48">
        <v>0.81888133600000002</v>
      </c>
      <c r="N100" s="48">
        <v>0.95864780689999995</v>
      </c>
      <c r="O100" s="48" t="s">
        <v>33</v>
      </c>
      <c r="P100" s="48" t="s">
        <v>33</v>
      </c>
      <c r="Q100" s="48" t="s">
        <v>33</v>
      </c>
      <c r="R100" s="36" t="s">
        <v>33</v>
      </c>
      <c r="S100" s="36" t="s">
        <v>33</v>
      </c>
      <c r="AD100" s="26"/>
    </row>
    <row r="101" spans="1:30" x14ac:dyDescent="0.25">
      <c r="A101" s="5" t="s">
        <v>6</v>
      </c>
      <c r="B101" s="36">
        <v>2019</v>
      </c>
      <c r="C101" s="37">
        <v>177279</v>
      </c>
      <c r="D101" s="36">
        <v>656455</v>
      </c>
      <c r="E101" s="46">
        <v>274.13340488</v>
      </c>
      <c r="F101" s="47">
        <v>253.43890227</v>
      </c>
      <c r="G101" s="47">
        <v>296.51771294999998</v>
      </c>
      <c r="H101" s="48">
        <v>0.75356173299999996</v>
      </c>
      <c r="I101" s="49">
        <v>270.05506851000001</v>
      </c>
      <c r="J101" s="47">
        <v>268.80088424000002</v>
      </c>
      <c r="K101" s="47">
        <v>271.31510462</v>
      </c>
      <c r="L101" s="48">
        <v>1.0126522089000001</v>
      </c>
      <c r="M101" s="48">
        <v>0.93620645869999997</v>
      </c>
      <c r="N101" s="48">
        <v>1.0953401214</v>
      </c>
      <c r="O101" s="48" t="s">
        <v>33</v>
      </c>
      <c r="P101" s="48" t="s">
        <v>33</v>
      </c>
      <c r="Q101" s="48" t="s">
        <v>33</v>
      </c>
      <c r="R101" s="36" t="s">
        <v>33</v>
      </c>
      <c r="S101" s="36" t="s">
        <v>33</v>
      </c>
      <c r="AD101" s="26"/>
    </row>
    <row r="102" spans="1:30" x14ac:dyDescent="0.25">
      <c r="A102" s="5" t="s">
        <v>6</v>
      </c>
      <c r="B102" s="36">
        <v>2020</v>
      </c>
      <c r="C102" s="37">
        <v>158400</v>
      </c>
      <c r="D102" s="36">
        <v>663420</v>
      </c>
      <c r="E102" s="46">
        <v>242.74564014000001</v>
      </c>
      <c r="F102" s="47">
        <v>224.42441880999999</v>
      </c>
      <c r="G102" s="47">
        <v>262.56254164000001</v>
      </c>
      <c r="H102" s="48">
        <v>6.4684924000000003E-3</v>
      </c>
      <c r="I102" s="49">
        <v>238.76277471</v>
      </c>
      <c r="J102" s="47">
        <v>237.58985523999999</v>
      </c>
      <c r="K102" s="47">
        <v>239.94148458000001</v>
      </c>
      <c r="L102" s="48">
        <v>0.89670541540000004</v>
      </c>
      <c r="M102" s="48">
        <v>0.82902659580000004</v>
      </c>
      <c r="N102" s="48">
        <v>0.96990929609999998</v>
      </c>
      <c r="O102" s="48" t="s">
        <v>33</v>
      </c>
      <c r="P102" s="48" t="s">
        <v>33</v>
      </c>
      <c r="Q102" s="48" t="s">
        <v>33</v>
      </c>
      <c r="R102" s="36" t="s">
        <v>33</v>
      </c>
      <c r="S102" s="36" t="s">
        <v>33</v>
      </c>
      <c r="AD102" s="26"/>
    </row>
    <row r="103" spans="1:30" x14ac:dyDescent="0.25">
      <c r="A103" s="5" t="s">
        <v>6</v>
      </c>
      <c r="B103" s="36">
        <v>2021</v>
      </c>
      <c r="C103" s="37">
        <v>183063</v>
      </c>
      <c r="D103" s="36">
        <v>676237</v>
      </c>
      <c r="E103" s="46">
        <v>270.70834632999998</v>
      </c>
      <c r="F103" s="47">
        <v>269.47110305000001</v>
      </c>
      <c r="G103" s="47">
        <v>271.95127027000001</v>
      </c>
      <c r="H103" s="48" t="s">
        <v>33</v>
      </c>
      <c r="I103" s="49">
        <v>270.70834632999998</v>
      </c>
      <c r="J103" s="47">
        <v>269.47110305000001</v>
      </c>
      <c r="K103" s="47">
        <v>271.95127027000001</v>
      </c>
      <c r="L103" s="48" t="s">
        <v>33</v>
      </c>
      <c r="M103" s="48" t="s">
        <v>33</v>
      </c>
      <c r="N103" s="48" t="s">
        <v>33</v>
      </c>
      <c r="O103" s="48" t="s">
        <v>33</v>
      </c>
      <c r="P103" s="48" t="s">
        <v>33</v>
      </c>
      <c r="Q103" s="48" t="s">
        <v>33</v>
      </c>
      <c r="R103" s="36" t="s">
        <v>33</v>
      </c>
      <c r="S103" s="36" t="s">
        <v>33</v>
      </c>
      <c r="AD103" s="26"/>
    </row>
    <row r="104" spans="1:30" s="6" customFormat="1" ht="15.6" x14ac:dyDescent="0.3">
      <c r="A104" s="6" t="s">
        <v>7</v>
      </c>
      <c r="B104" s="40">
        <v>2006</v>
      </c>
      <c r="C104" s="41">
        <v>156</v>
      </c>
      <c r="D104" s="40">
        <v>2421</v>
      </c>
      <c r="E104" s="42">
        <v>67.004953065999999</v>
      </c>
      <c r="F104" s="43">
        <v>56.091309660999997</v>
      </c>
      <c r="G104" s="43">
        <v>80.042055758000004</v>
      </c>
      <c r="H104" s="44">
        <v>1.8245369999999999E-53</v>
      </c>
      <c r="I104" s="45">
        <v>64.436183395</v>
      </c>
      <c r="J104" s="43">
        <v>55.078124461000002</v>
      </c>
      <c r="K104" s="43">
        <v>75.384225064999995</v>
      </c>
      <c r="L104" s="44">
        <v>0.24751713040000001</v>
      </c>
      <c r="M104" s="44">
        <v>0.20720199589999999</v>
      </c>
      <c r="N104" s="44">
        <v>0.29567634999999998</v>
      </c>
      <c r="O104" s="44">
        <v>5.5728999999999997</v>
      </c>
      <c r="P104" s="44">
        <v>5.1928000000000001</v>
      </c>
      <c r="Q104" s="44">
        <v>5.9809000000000001</v>
      </c>
      <c r="R104" s="40" t="s">
        <v>57</v>
      </c>
      <c r="S104" s="40" t="s">
        <v>33</v>
      </c>
      <c r="AD104" s="25"/>
    </row>
    <row r="105" spans="1:30" x14ac:dyDescent="0.25">
      <c r="A105" s="5" t="s">
        <v>7</v>
      </c>
      <c r="B105" s="36">
        <v>2007</v>
      </c>
      <c r="C105" s="37">
        <v>197</v>
      </c>
      <c r="D105" s="36">
        <v>2413</v>
      </c>
      <c r="E105" s="46">
        <v>85.619243931</v>
      </c>
      <c r="F105" s="47">
        <v>72.763624442999998</v>
      </c>
      <c r="G105" s="47">
        <v>100.74614875</v>
      </c>
      <c r="H105" s="48">
        <v>9.9525109999999993E-44</v>
      </c>
      <c r="I105" s="49">
        <v>81.641110651000005</v>
      </c>
      <c r="J105" s="47">
        <v>71.000810333000004</v>
      </c>
      <c r="K105" s="47">
        <v>93.875984189999997</v>
      </c>
      <c r="L105" s="48">
        <v>0.31627855249999998</v>
      </c>
      <c r="M105" s="48">
        <v>0.26878973410000001</v>
      </c>
      <c r="N105" s="48">
        <v>0.3721575271</v>
      </c>
      <c r="O105" s="48" t="s">
        <v>33</v>
      </c>
      <c r="P105" s="48" t="s">
        <v>33</v>
      </c>
      <c r="Q105" s="48" t="s">
        <v>33</v>
      </c>
      <c r="R105" s="36" t="s">
        <v>33</v>
      </c>
      <c r="S105" s="36" t="s">
        <v>33</v>
      </c>
      <c r="AD105" s="26"/>
    </row>
    <row r="106" spans="1:30" x14ac:dyDescent="0.25">
      <c r="A106" s="5" t="s">
        <v>7</v>
      </c>
      <c r="B106" s="36">
        <v>2008</v>
      </c>
      <c r="C106" s="37">
        <v>201</v>
      </c>
      <c r="D106" s="36">
        <v>2352</v>
      </c>
      <c r="E106" s="46">
        <v>88.371728074000004</v>
      </c>
      <c r="F106" s="47">
        <v>75.171867616</v>
      </c>
      <c r="G106" s="47">
        <v>103.88942793</v>
      </c>
      <c r="H106" s="48">
        <v>6.6336890000000002E-42</v>
      </c>
      <c r="I106" s="49">
        <v>85.459183672999998</v>
      </c>
      <c r="J106" s="47">
        <v>74.425131788000002</v>
      </c>
      <c r="K106" s="47">
        <v>98.129111749000003</v>
      </c>
      <c r="L106" s="48">
        <v>0.32644626319999998</v>
      </c>
      <c r="M106" s="48">
        <v>0.27768581440000001</v>
      </c>
      <c r="N106" s="48">
        <v>0.38376883950000001</v>
      </c>
      <c r="O106" s="48" t="s">
        <v>33</v>
      </c>
      <c r="P106" s="48" t="s">
        <v>33</v>
      </c>
      <c r="Q106" s="48" t="s">
        <v>33</v>
      </c>
      <c r="R106" s="36" t="s">
        <v>33</v>
      </c>
      <c r="S106" s="36" t="s">
        <v>33</v>
      </c>
      <c r="AD106" s="26"/>
    </row>
    <row r="107" spans="1:30" x14ac:dyDescent="0.25">
      <c r="A107" s="5" t="s">
        <v>7</v>
      </c>
      <c r="B107" s="36">
        <v>2009</v>
      </c>
      <c r="C107" s="37">
        <v>256</v>
      </c>
      <c r="D107" s="36">
        <v>2357</v>
      </c>
      <c r="E107" s="46">
        <v>112.42490681</v>
      </c>
      <c r="F107" s="47">
        <v>96.908763863999994</v>
      </c>
      <c r="G107" s="47">
        <v>130.42535233999999</v>
      </c>
      <c r="H107" s="48">
        <v>4.2690059999999998E-31</v>
      </c>
      <c r="I107" s="49">
        <v>108.61264319</v>
      </c>
      <c r="J107" s="47">
        <v>96.090463077999999</v>
      </c>
      <c r="K107" s="47">
        <v>122.76667094</v>
      </c>
      <c r="L107" s="48">
        <v>0.41529900479999998</v>
      </c>
      <c r="M107" s="48">
        <v>0.35798217960000001</v>
      </c>
      <c r="N107" s="48">
        <v>0.48179287450000002</v>
      </c>
      <c r="O107" s="48" t="s">
        <v>33</v>
      </c>
      <c r="P107" s="48" t="s">
        <v>33</v>
      </c>
      <c r="Q107" s="48" t="s">
        <v>33</v>
      </c>
      <c r="R107" s="36" t="s">
        <v>33</v>
      </c>
      <c r="S107" s="36" t="s">
        <v>33</v>
      </c>
      <c r="AD107" s="26"/>
    </row>
    <row r="108" spans="1:30" x14ac:dyDescent="0.25">
      <c r="A108" s="5" t="s">
        <v>7</v>
      </c>
      <c r="B108" s="36">
        <v>2010</v>
      </c>
      <c r="C108" s="37">
        <v>252</v>
      </c>
      <c r="D108" s="36">
        <v>2354</v>
      </c>
      <c r="E108" s="46">
        <v>112.5607373</v>
      </c>
      <c r="F108" s="47">
        <v>96.941107961</v>
      </c>
      <c r="G108" s="47">
        <v>130.69707835</v>
      </c>
      <c r="H108" s="48">
        <v>1.130612E-30</v>
      </c>
      <c r="I108" s="49">
        <v>107.05182668</v>
      </c>
      <c r="J108" s="47">
        <v>94.617926209000004</v>
      </c>
      <c r="K108" s="47">
        <v>121.11968687</v>
      </c>
      <c r="L108" s="48">
        <v>0.41580076430000001</v>
      </c>
      <c r="M108" s="48">
        <v>0.35810165910000002</v>
      </c>
      <c r="N108" s="48">
        <v>0.48279663379999999</v>
      </c>
      <c r="O108" s="48" t="s">
        <v>33</v>
      </c>
      <c r="P108" s="48" t="s">
        <v>33</v>
      </c>
      <c r="Q108" s="48" t="s">
        <v>33</v>
      </c>
      <c r="R108" s="36" t="s">
        <v>33</v>
      </c>
      <c r="S108" s="36" t="s">
        <v>33</v>
      </c>
      <c r="AD108" s="26"/>
    </row>
    <row r="109" spans="1:30" x14ac:dyDescent="0.25">
      <c r="A109" s="5" t="s">
        <v>7</v>
      </c>
      <c r="B109" s="36">
        <v>2011</v>
      </c>
      <c r="C109" s="37">
        <v>656</v>
      </c>
      <c r="D109" s="36">
        <v>2396</v>
      </c>
      <c r="E109" s="46">
        <v>281.54616497000001</v>
      </c>
      <c r="F109" s="47">
        <v>251.37325261999999</v>
      </c>
      <c r="G109" s="47">
        <v>315.34080169999999</v>
      </c>
      <c r="H109" s="48">
        <v>0.49731982699999999</v>
      </c>
      <c r="I109" s="49">
        <v>273.78964941999999</v>
      </c>
      <c r="J109" s="47">
        <v>253.61981935</v>
      </c>
      <c r="K109" s="47">
        <v>295.56354198999998</v>
      </c>
      <c r="L109" s="48">
        <v>1.0400350369</v>
      </c>
      <c r="M109" s="48">
        <v>0.92857592320000004</v>
      </c>
      <c r="N109" s="48">
        <v>1.1648728454999999</v>
      </c>
      <c r="O109" s="48" t="s">
        <v>33</v>
      </c>
      <c r="P109" s="48" t="s">
        <v>33</v>
      </c>
      <c r="Q109" s="48" t="s">
        <v>33</v>
      </c>
      <c r="R109" s="36" t="s">
        <v>33</v>
      </c>
      <c r="S109" s="36" t="s">
        <v>33</v>
      </c>
      <c r="AD109" s="26"/>
    </row>
    <row r="110" spans="1:30" x14ac:dyDescent="0.25">
      <c r="A110" s="5" t="s">
        <v>7</v>
      </c>
      <c r="B110" s="36">
        <v>2012</v>
      </c>
      <c r="C110" s="37">
        <v>1022</v>
      </c>
      <c r="D110" s="36">
        <v>2401</v>
      </c>
      <c r="E110" s="46">
        <v>434.96420312999999</v>
      </c>
      <c r="F110" s="47">
        <v>392.25805728</v>
      </c>
      <c r="G110" s="47">
        <v>482.31987716999998</v>
      </c>
      <c r="H110" s="48">
        <v>2.387434E-19</v>
      </c>
      <c r="I110" s="49">
        <v>425.65597667999998</v>
      </c>
      <c r="J110" s="47">
        <v>400.34339963000002</v>
      </c>
      <c r="K110" s="47">
        <v>452.56899613000002</v>
      </c>
      <c r="L110" s="48">
        <v>1.6067631790000001</v>
      </c>
      <c r="M110" s="48">
        <v>1.4490061448</v>
      </c>
      <c r="N110" s="48">
        <v>1.7816956282</v>
      </c>
      <c r="O110" s="48" t="s">
        <v>33</v>
      </c>
      <c r="P110" s="48" t="s">
        <v>33</v>
      </c>
      <c r="Q110" s="48" t="s">
        <v>33</v>
      </c>
      <c r="R110" s="36" t="s">
        <v>33</v>
      </c>
      <c r="S110" s="36" t="s">
        <v>33</v>
      </c>
      <c r="AD110" s="26"/>
    </row>
    <row r="111" spans="1:30" x14ac:dyDescent="0.25">
      <c r="A111" s="5" t="s">
        <v>7</v>
      </c>
      <c r="B111" s="36">
        <v>2013</v>
      </c>
      <c r="C111" s="37">
        <v>1231</v>
      </c>
      <c r="D111" s="36">
        <v>2415</v>
      </c>
      <c r="E111" s="46">
        <v>517.33098794</v>
      </c>
      <c r="F111" s="47">
        <v>468.03407401999999</v>
      </c>
      <c r="G111" s="47">
        <v>571.82022833999997</v>
      </c>
      <c r="H111" s="48">
        <v>8.0783489999999994E-37</v>
      </c>
      <c r="I111" s="49">
        <v>509.73084885999998</v>
      </c>
      <c r="J111" s="47">
        <v>482.03682265999998</v>
      </c>
      <c r="K111" s="47">
        <v>539.01595493000002</v>
      </c>
      <c r="L111" s="48">
        <v>1.911027107</v>
      </c>
      <c r="M111" s="48">
        <v>1.7289236936000001</v>
      </c>
      <c r="N111" s="48">
        <v>2.1123110391000002</v>
      </c>
      <c r="O111" s="48" t="s">
        <v>33</v>
      </c>
      <c r="P111" s="48" t="s">
        <v>33</v>
      </c>
      <c r="Q111" s="48" t="s">
        <v>33</v>
      </c>
      <c r="R111" s="36" t="s">
        <v>33</v>
      </c>
      <c r="S111" s="36" t="s">
        <v>33</v>
      </c>
      <c r="AD111" s="26"/>
    </row>
    <row r="112" spans="1:30" x14ac:dyDescent="0.25">
      <c r="A112" s="5" t="s">
        <v>7</v>
      </c>
      <c r="B112" s="36">
        <v>2014</v>
      </c>
      <c r="C112" s="37">
        <v>1218</v>
      </c>
      <c r="D112" s="36">
        <v>2435</v>
      </c>
      <c r="E112" s="46">
        <v>507.85299435000002</v>
      </c>
      <c r="F112" s="47">
        <v>459.29583513</v>
      </c>
      <c r="G112" s="47">
        <v>561.54365910000001</v>
      </c>
      <c r="H112" s="48">
        <v>1.311406E-34</v>
      </c>
      <c r="I112" s="49">
        <v>500.20533881</v>
      </c>
      <c r="J112" s="47">
        <v>472.88821787000001</v>
      </c>
      <c r="K112" s="47">
        <v>529.10047557999997</v>
      </c>
      <c r="L112" s="48">
        <v>1.8760152807999999</v>
      </c>
      <c r="M112" s="48">
        <v>1.6966445304</v>
      </c>
      <c r="N112" s="48">
        <v>2.0743492644999999</v>
      </c>
      <c r="O112" s="48" t="s">
        <v>33</v>
      </c>
      <c r="P112" s="48" t="s">
        <v>33</v>
      </c>
      <c r="Q112" s="48" t="s">
        <v>33</v>
      </c>
      <c r="R112" s="36" t="s">
        <v>33</v>
      </c>
      <c r="S112" s="36" t="s">
        <v>33</v>
      </c>
      <c r="AD112" s="26"/>
    </row>
    <row r="113" spans="1:30" x14ac:dyDescent="0.25">
      <c r="A113" s="5" t="s">
        <v>7</v>
      </c>
      <c r="B113" s="36">
        <v>2015</v>
      </c>
      <c r="C113" s="37">
        <v>1351</v>
      </c>
      <c r="D113" s="36">
        <v>2517</v>
      </c>
      <c r="E113" s="46">
        <v>547.31072814000004</v>
      </c>
      <c r="F113" s="47">
        <v>495.76931782999998</v>
      </c>
      <c r="G113" s="47">
        <v>604.21051154999998</v>
      </c>
      <c r="H113" s="48">
        <v>3.1341370000000001E-44</v>
      </c>
      <c r="I113" s="49">
        <v>536.75009932</v>
      </c>
      <c r="J113" s="47">
        <v>508.87830657000001</v>
      </c>
      <c r="K113" s="47">
        <v>566.14845907999995</v>
      </c>
      <c r="L113" s="48">
        <v>2.0217726404</v>
      </c>
      <c r="M113" s="48">
        <v>1.8313780292999999</v>
      </c>
      <c r="N113" s="48">
        <v>2.2319611482999999</v>
      </c>
      <c r="O113" s="48" t="s">
        <v>33</v>
      </c>
      <c r="P113" s="48" t="s">
        <v>33</v>
      </c>
      <c r="Q113" s="48" t="s">
        <v>33</v>
      </c>
      <c r="R113" s="36" t="s">
        <v>33</v>
      </c>
      <c r="S113" s="36" t="s">
        <v>33</v>
      </c>
      <c r="AD113" s="26"/>
    </row>
    <row r="114" spans="1:30" x14ac:dyDescent="0.25">
      <c r="A114" s="5" t="s">
        <v>7</v>
      </c>
      <c r="B114" s="36">
        <v>2016</v>
      </c>
      <c r="C114" s="37">
        <v>1506</v>
      </c>
      <c r="D114" s="36">
        <v>2525</v>
      </c>
      <c r="E114" s="46">
        <v>602.98137538000003</v>
      </c>
      <c r="F114" s="47">
        <v>547.06605043000002</v>
      </c>
      <c r="G114" s="47">
        <v>664.61177542999997</v>
      </c>
      <c r="H114" s="48">
        <v>1.5948110000000001E-58</v>
      </c>
      <c r="I114" s="49">
        <v>596.43564356000002</v>
      </c>
      <c r="J114" s="47">
        <v>567.06061492000003</v>
      </c>
      <c r="K114" s="47">
        <v>627.33236545</v>
      </c>
      <c r="L114" s="48">
        <v>2.227420704</v>
      </c>
      <c r="M114" s="48">
        <v>2.0208687979</v>
      </c>
      <c r="N114" s="48">
        <v>2.4550841687</v>
      </c>
      <c r="O114" s="48" t="s">
        <v>33</v>
      </c>
      <c r="P114" s="48" t="s">
        <v>33</v>
      </c>
      <c r="Q114" s="48" t="s">
        <v>33</v>
      </c>
      <c r="R114" s="36" t="s">
        <v>33</v>
      </c>
      <c r="S114" s="36" t="s">
        <v>33</v>
      </c>
      <c r="AD114" s="26"/>
    </row>
    <row r="115" spans="1:30" x14ac:dyDescent="0.25">
      <c r="A115" s="5" t="s">
        <v>7</v>
      </c>
      <c r="B115" s="36">
        <v>2017</v>
      </c>
      <c r="C115" s="37">
        <v>1384</v>
      </c>
      <c r="D115" s="36">
        <v>2499</v>
      </c>
      <c r="E115" s="46">
        <v>560.18651367999996</v>
      </c>
      <c r="F115" s="47">
        <v>507.48654794999999</v>
      </c>
      <c r="G115" s="47">
        <v>618.35910994999995</v>
      </c>
      <c r="H115" s="48">
        <v>3.5210730000000002E-47</v>
      </c>
      <c r="I115" s="49">
        <v>553.82152860999997</v>
      </c>
      <c r="J115" s="47">
        <v>525.39918498999998</v>
      </c>
      <c r="K115" s="47">
        <v>583.78142622999997</v>
      </c>
      <c r="L115" s="48">
        <v>2.0693359523999999</v>
      </c>
      <c r="M115" s="48">
        <v>1.8746616232</v>
      </c>
      <c r="N115" s="48">
        <v>2.2842262468999999</v>
      </c>
      <c r="O115" s="48" t="s">
        <v>33</v>
      </c>
      <c r="P115" s="48" t="s">
        <v>33</v>
      </c>
      <c r="Q115" s="48" t="s">
        <v>33</v>
      </c>
      <c r="R115" s="36" t="s">
        <v>33</v>
      </c>
      <c r="S115" s="36" t="s">
        <v>33</v>
      </c>
      <c r="AD115" s="26"/>
    </row>
    <row r="116" spans="1:30" x14ac:dyDescent="0.25">
      <c r="A116" s="5" t="s">
        <v>7</v>
      </c>
      <c r="B116" s="36">
        <v>2018</v>
      </c>
      <c r="C116" s="37">
        <v>1402</v>
      </c>
      <c r="D116" s="36">
        <v>2510</v>
      </c>
      <c r="E116" s="46">
        <v>556.54801012999997</v>
      </c>
      <c r="F116" s="47">
        <v>504.21822967999998</v>
      </c>
      <c r="G116" s="47">
        <v>614.30878407</v>
      </c>
      <c r="H116" s="48">
        <v>2.0270200000000002E-46</v>
      </c>
      <c r="I116" s="49">
        <v>558.56573705000005</v>
      </c>
      <c r="J116" s="47">
        <v>530.07974073000003</v>
      </c>
      <c r="K116" s="47">
        <v>588.58254453999996</v>
      </c>
      <c r="L116" s="48">
        <v>2.0558952750000001</v>
      </c>
      <c r="M116" s="48">
        <v>1.8625884148</v>
      </c>
      <c r="N116" s="48">
        <v>2.2692642927</v>
      </c>
      <c r="O116" s="48" t="s">
        <v>33</v>
      </c>
      <c r="P116" s="48" t="s">
        <v>33</v>
      </c>
      <c r="Q116" s="48" t="s">
        <v>33</v>
      </c>
      <c r="R116" s="36" t="s">
        <v>33</v>
      </c>
      <c r="S116" s="36" t="s">
        <v>33</v>
      </c>
      <c r="AD116" s="26"/>
    </row>
    <row r="117" spans="1:30" x14ac:dyDescent="0.25">
      <c r="A117" s="5" t="s">
        <v>7</v>
      </c>
      <c r="B117" s="36">
        <v>2019</v>
      </c>
      <c r="C117" s="37">
        <v>1552</v>
      </c>
      <c r="D117" s="36">
        <v>2506</v>
      </c>
      <c r="E117" s="46">
        <v>622.98423603000003</v>
      </c>
      <c r="F117" s="47">
        <v>565.12095684999997</v>
      </c>
      <c r="G117" s="47">
        <v>686.77219209999998</v>
      </c>
      <c r="H117" s="48">
        <v>4.9538300000000003E-63</v>
      </c>
      <c r="I117" s="49">
        <v>619.31364725000003</v>
      </c>
      <c r="J117" s="47">
        <v>589.25604252999995</v>
      </c>
      <c r="K117" s="47">
        <v>650.90447272999995</v>
      </c>
      <c r="L117" s="48">
        <v>2.3013115202000001</v>
      </c>
      <c r="M117" s="48">
        <v>2.0875638469000002</v>
      </c>
      <c r="N117" s="48">
        <v>2.5369450237</v>
      </c>
      <c r="O117" s="48" t="s">
        <v>33</v>
      </c>
      <c r="P117" s="48" t="s">
        <v>33</v>
      </c>
      <c r="Q117" s="48" t="s">
        <v>33</v>
      </c>
      <c r="R117" s="36" t="s">
        <v>33</v>
      </c>
      <c r="S117" s="36" t="s">
        <v>33</v>
      </c>
      <c r="AD117" s="26"/>
    </row>
    <row r="118" spans="1:30" x14ac:dyDescent="0.25">
      <c r="A118" s="5" t="s">
        <v>7</v>
      </c>
      <c r="B118" s="36">
        <v>2020</v>
      </c>
      <c r="C118" s="37">
        <v>1408</v>
      </c>
      <c r="D118" s="36">
        <v>2462</v>
      </c>
      <c r="E118" s="46">
        <v>581.57364945999996</v>
      </c>
      <c r="F118" s="47">
        <v>526.64771519999999</v>
      </c>
      <c r="G118" s="47">
        <v>642.22800171999995</v>
      </c>
      <c r="H118" s="48">
        <v>1.439743E-51</v>
      </c>
      <c r="I118" s="49">
        <v>571.89277011000001</v>
      </c>
      <c r="J118" s="47">
        <v>542.78771402999996</v>
      </c>
      <c r="K118" s="47">
        <v>602.55848105999996</v>
      </c>
      <c r="L118" s="48">
        <v>2.1483402980999999</v>
      </c>
      <c r="M118" s="48">
        <v>1.9454432133999999</v>
      </c>
      <c r="N118" s="48">
        <v>2.3723982300999999</v>
      </c>
      <c r="O118" s="48" t="s">
        <v>33</v>
      </c>
      <c r="P118" s="48" t="s">
        <v>33</v>
      </c>
      <c r="Q118" s="48" t="s">
        <v>33</v>
      </c>
      <c r="R118" s="36" t="s">
        <v>33</v>
      </c>
      <c r="S118" s="36" t="s">
        <v>33</v>
      </c>
    </row>
    <row r="119" spans="1:30" x14ac:dyDescent="0.25">
      <c r="A119" s="5" t="s">
        <v>7</v>
      </c>
      <c r="B119" s="36">
        <v>2021</v>
      </c>
      <c r="C119" s="37">
        <v>1588</v>
      </c>
      <c r="D119" s="36">
        <v>2537</v>
      </c>
      <c r="E119" s="46">
        <v>623.18741409999996</v>
      </c>
      <c r="F119" s="47">
        <v>565.34759718999999</v>
      </c>
      <c r="G119" s="47">
        <v>686.94473102999996</v>
      </c>
      <c r="H119" s="48">
        <v>3.5714550000000001E-63</v>
      </c>
      <c r="I119" s="49">
        <v>625.93614505000005</v>
      </c>
      <c r="J119" s="47">
        <v>595.89499870999998</v>
      </c>
      <c r="K119" s="47">
        <v>657.49177041999997</v>
      </c>
      <c r="L119" s="48">
        <v>2.3020620625000001</v>
      </c>
      <c r="M119" s="48">
        <v>2.0884010591000002</v>
      </c>
      <c r="N119" s="48">
        <v>2.5375823845999999</v>
      </c>
      <c r="O119" s="48" t="s">
        <v>33</v>
      </c>
      <c r="P119" s="48" t="s">
        <v>33</v>
      </c>
      <c r="Q119" s="48" t="s">
        <v>33</v>
      </c>
      <c r="R119" s="36" t="s">
        <v>33</v>
      </c>
      <c r="S119" s="36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RHA-Chapter13-HBA1C-Trend20yrs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2025-12-04T21:25:09Z</dcterms:modified>
</cp:coreProperties>
</file>